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24QYbm7itxrrHUKkvTZ8-XU4ZjniMeZO\Kansas City International Academy\5. Budget\FY26\"/>
    </mc:Choice>
  </mc:AlternateContent>
  <xr:revisionPtr revIDLastSave="0" documentId="13_ncr:1_{A91AB454-99D2-4BDB-913B-600470EA13F6}" xr6:coauthVersionLast="47" xr6:coauthVersionMax="47" xr10:uidLastSave="{00000000-0000-0000-0000-000000000000}"/>
  <bookViews>
    <workbookView xWindow="22932" yWindow="-108" windowWidth="23256" windowHeight="12456" xr2:uid="{4F72E7F3-15A0-4ED4-82A9-B6374D33C517}"/>
  </bookViews>
  <sheets>
    <sheet name="FY26" sheetId="2" r:id="rId1"/>
    <sheet name="DETAIL" sheetId="1" r:id="rId2"/>
    <sheet name="STAFFING" sheetId="5" r:id="rId3"/>
  </sheets>
  <externalReferences>
    <externalReference r:id="rId4"/>
  </externalReferences>
  <definedNames>
    <definedName name="_xlnm._FilterDatabase" localSheetId="2" hidden="1">STAFFING!$A$1:$C$141</definedName>
    <definedName name="SalInfl">'[1]6100'!$H$11:$U$11</definedName>
    <definedName name="SetupBudgetYearYears">[1]SETUP!$H$19:$H$63</definedName>
    <definedName name="Students">[1]Pop!$H$72:$U$72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5" i="2"/>
  <c r="G6" i="2"/>
  <c r="G7" i="2"/>
  <c r="G8" i="2"/>
  <c r="G9" i="2"/>
  <c r="G4" i="2"/>
  <c r="G21" i="2"/>
  <c r="G20" i="2"/>
  <c r="G19" i="2"/>
  <c r="G18" i="2"/>
  <c r="G17" i="2"/>
  <c r="G16" i="2"/>
  <c r="G15" i="2"/>
  <c r="G14" i="2"/>
  <c r="G13" i="2"/>
  <c r="G12" i="2"/>
  <c r="G11" i="2"/>
  <c r="E322" i="1"/>
  <c r="D322" i="1"/>
  <c r="D323" i="1" s="1"/>
  <c r="E321" i="1" s="1"/>
  <c r="E29" i="2"/>
  <c r="E30" i="2" s="1"/>
  <c r="D29" i="2"/>
  <c r="D30" i="2" s="1"/>
  <c r="E28" i="2" s="1"/>
  <c r="L29" i="2"/>
  <c r="K29" i="2"/>
  <c r="K30" i="2" s="1"/>
  <c r="E323" i="1" l="1"/>
  <c r="K32" i="2"/>
  <c r="L28" i="2"/>
  <c r="L30" i="2"/>
  <c r="L32" i="2" s="1"/>
  <c r="D32" i="2"/>
  <c r="E32" i="2"/>
</calcChain>
</file>

<file path=xl/sharedStrings.xml><?xml version="1.0" encoding="utf-8"?>
<sst xmlns="http://schemas.openxmlformats.org/spreadsheetml/2006/main" count="1016" uniqueCount="613">
  <si>
    <t>Staff-Related Costs</t>
  </si>
  <si>
    <t>2213-6319 · PD Prof Serv</t>
  </si>
  <si>
    <t>2213-6343 · PD Travel</t>
  </si>
  <si>
    <t>2213-6371 · PD Dues and Memberships</t>
  </si>
  <si>
    <t>2213-6411 · PD Supplies</t>
  </si>
  <si>
    <t>2213-6412 · PD Tech Supplies</t>
  </si>
  <si>
    <t>2642-6319 · Recruitment Prof Serv</t>
  </si>
  <si>
    <t>2642-6411 · Recruitment Supplies</t>
  </si>
  <si>
    <t>2643-6319 · Human Resource Services - Prof Serv</t>
  </si>
  <si>
    <t>2643-6412 · Human Resource Services - Tech Supplies</t>
  </si>
  <si>
    <t>2644-6319 · Professional Development NonInstructional Prof Serv</t>
  </si>
  <si>
    <t>2644-6411 · Professional Development NonInstructional Supplies</t>
  </si>
  <si>
    <t>Staff-Related Costs Total</t>
  </si>
  <si>
    <t>Rent</t>
  </si>
  <si>
    <t>2542-6333 · Facilities Rent</t>
  </si>
  <si>
    <t>Rent Total</t>
  </si>
  <si>
    <t>Occupancy Service</t>
  </si>
  <si>
    <t>2542-6331 · Facilities Janitorial</t>
  </si>
  <si>
    <t>2542-6332 · Facilities Rep &amp; Mait</t>
  </si>
  <si>
    <t>2542-6335 · Maint of Plant Water/sewer</t>
  </si>
  <si>
    <t>2542-6336 · Facilities Trash Remov</t>
  </si>
  <si>
    <t>2542-6338 · Rentals Of Computers And Related</t>
  </si>
  <si>
    <t>2542-6351 · Facilities Prop Insur</t>
  </si>
  <si>
    <t>2542-6361 · Facilities Phone/Internet</t>
  </si>
  <si>
    <t>2542-6411 · Facilities Supplies</t>
  </si>
  <si>
    <t>2542-6481 · Facilities Electricity</t>
  </si>
  <si>
    <t xml:space="preserve">2542-6541 · Facilities Equipment   </t>
  </si>
  <si>
    <t>2543-6411 · Care and Upkeep of Grounds Services Supplies</t>
  </si>
  <si>
    <t>2545-6319 · Vehicle Services and Maintenance Services Prof Serv</t>
  </si>
  <si>
    <t>2545-6411 · Vehicle Services and Maintenance Services Supplies</t>
  </si>
  <si>
    <t>2545-6486 · Vehicle Fuel</t>
  </si>
  <si>
    <t>2546-6319 · Security Svcs Prof Serv</t>
  </si>
  <si>
    <t>2546-6412 · Security Svcs Tech Supplies</t>
  </si>
  <si>
    <t>Occupancy Service Total</t>
  </si>
  <si>
    <t>Student Expense, Direct</t>
  </si>
  <si>
    <t>1111-6319 · ES Instruction Prof Serv</t>
  </si>
  <si>
    <t>1111-6337 · ES Instruction Tech Repair</t>
  </si>
  <si>
    <t>1111-6411 · ES Instruction Supplies</t>
  </si>
  <si>
    <t>1111-6412 · ES Instruction Tech Supplies</t>
  </si>
  <si>
    <t xml:space="preserve">1111-6543 · ES Instruction Tech Equipment   </t>
  </si>
  <si>
    <t>1221-6311 · SPED Instruc Serv</t>
  </si>
  <si>
    <t>1221-6319 · SPED Prof Serv</t>
  </si>
  <si>
    <t>1221-6411 · SPED Supplies</t>
  </si>
  <si>
    <t>1221-6412 · SPED Instruct Mat</t>
  </si>
  <si>
    <t>1411-6319 · Stud Act Prof Serv</t>
  </si>
  <si>
    <t>1411-6411 · Stud Act Supplies</t>
  </si>
  <si>
    <t>1421-6319 · Stud Ath Prof Serv</t>
  </si>
  <si>
    <t>1421-6411 · Stud Ath Supplies</t>
  </si>
  <si>
    <t>2113-6311 · Soc Work Instruc Serv</t>
  </si>
  <si>
    <t>2113-6343 · Social Work - Travel</t>
  </si>
  <si>
    <t>2113-6371 · Social Work Dues And Memberships</t>
  </si>
  <si>
    <t>2113-6411 · Soc Work Supplies</t>
  </si>
  <si>
    <t>2122-6311 · Counseling Servic -Instructional Services</t>
  </si>
  <si>
    <t>2122-6411 · Counseling Supplies</t>
  </si>
  <si>
    <t>2125-6319 · Student Information Systems Prof Serv</t>
  </si>
  <si>
    <t>2134-6319 · Nursing Prof Serv</t>
  </si>
  <si>
    <t>2134-6411 · Nursing Supplies</t>
  </si>
  <si>
    <t>2152-6411 · Speech Path Supplies</t>
  </si>
  <si>
    <t>2162-6311 · Occupational Ther - Purchased Instructional Services</t>
  </si>
  <si>
    <t>2191-6311 · Behav Therapy Instruc Serv</t>
  </si>
  <si>
    <t>2191-6411 · Behav Therapy Supplies</t>
  </si>
  <si>
    <t>2191-6412 · Behav  Therapy Tech Supplies</t>
  </si>
  <si>
    <t>2222-6411 · Library Supplies</t>
  </si>
  <si>
    <t>2222-6412 · Library Tech Supplies</t>
  </si>
  <si>
    <t>2222-6441 · Library Books</t>
  </si>
  <si>
    <t>3611-6319 · Welfare Activities Services Prof Serv</t>
  </si>
  <si>
    <t>3611-6411 · Welfare Activities Services Supplies</t>
  </si>
  <si>
    <t>3812-6319 · Afterschool Prof Serv</t>
  </si>
  <si>
    <t>3812-6411 · Afterschool Supplies</t>
  </si>
  <si>
    <t>3912-6319 · Par Involve Prof Serv</t>
  </si>
  <si>
    <t>3912-6411 · Par Involve Supplies</t>
  </si>
  <si>
    <t>3912-6412 · Par Involve Tech Supplies</t>
  </si>
  <si>
    <t>Student Expense, Direct Total</t>
  </si>
  <si>
    <t>Student Expense, Indirect</t>
  </si>
  <si>
    <t>2562-6411 · Food Preparation Supplies</t>
  </si>
  <si>
    <t>2563-6471 · Food Delivery Snack</t>
  </si>
  <si>
    <t xml:space="preserve">2563-6541 · Food Delivery Equipment   </t>
  </si>
  <si>
    <t>Student Expense, Indirect Total</t>
  </si>
  <si>
    <t>Office &amp; Business Expense</t>
  </si>
  <si>
    <t>2114-6412 · Technology Supplies</t>
  </si>
  <si>
    <t>2311-6315 · Board Audit</t>
  </si>
  <si>
    <t>2311-6317 · Board Legal</t>
  </si>
  <si>
    <t>2311-6319 · Board Prof Serv</t>
  </si>
  <si>
    <t>2311-6343 · Board  Travel</t>
  </si>
  <si>
    <t>2311-6352 · Board Liab Insur</t>
  </si>
  <si>
    <t>2311-6411 · Board Supplies</t>
  </si>
  <si>
    <t>2321-6319 · Exec Admin Prof Serv</t>
  </si>
  <si>
    <t>2321-6411 · Exec Admin Supplies</t>
  </si>
  <si>
    <t>2321-6412 · Exec Admin Tech Supplies</t>
  </si>
  <si>
    <t>2322-6319 · Community Serv Prof Serv</t>
  </si>
  <si>
    <t>2322-6411 · Community Serv Supplies</t>
  </si>
  <si>
    <t>2323-6411 · Staff Relations Supplies</t>
  </si>
  <si>
    <t>2329-6319 · Other Exec Admin Prof Serv</t>
  </si>
  <si>
    <t>2329-6343 · Other Exec Admin Travel</t>
  </si>
  <si>
    <t>2329-6411 · Other Exec Admin Supplies</t>
  </si>
  <si>
    <t>2331-6316 · Data Processing Services</t>
  </si>
  <si>
    <t>2331-6337 · It Admin Tech Repair</t>
  </si>
  <si>
    <t>2331-6412 · IT Admin Tech Supplies</t>
  </si>
  <si>
    <t>2331-6543 · IT Admin Tech Equipment</t>
  </si>
  <si>
    <t>2523-6319 · Receiving and Disbursing Funds Prof Serv</t>
  </si>
  <si>
    <t>2525-6319 · Financial Accounting Services Prof Serv</t>
  </si>
  <si>
    <t>2525-6412 · Technology Supplies</t>
  </si>
  <si>
    <t>2529-6319 · Other Fiscal Services Prof Serv</t>
  </si>
  <si>
    <t>2574-6363 · Printing</t>
  </si>
  <si>
    <t>2653-6319 · Statistical Reporting Prof Serv</t>
  </si>
  <si>
    <t>Office &amp; Business Expense Total</t>
  </si>
  <si>
    <t>Transportation</t>
  </si>
  <si>
    <t>2551-6341 · Transportation - Contracted, Non-Disabled Students Home to School</t>
  </si>
  <si>
    <t>2551-6342 · Transportation - Contracted, Non-Disabled Students Non-Route</t>
  </si>
  <si>
    <t>2551-6486 · Transportation - Fuel</t>
  </si>
  <si>
    <t>2553-6341 · Transportation - Contracted, Disabled Students Home to School</t>
  </si>
  <si>
    <t>2553-6486 · Transportation - Fuel</t>
  </si>
  <si>
    <t>2558-6341 · Transportation Home To School</t>
  </si>
  <si>
    <t>2558-6342 · Transportation-Other</t>
  </si>
  <si>
    <t>2558-6349 · Transportation - Van License Fee</t>
  </si>
  <si>
    <t>Transportation Total</t>
  </si>
  <si>
    <t>Interest</t>
  </si>
  <si>
    <t>5122-6614 · Principal - Long Term Loans</t>
  </si>
  <si>
    <t>5222-6624 · Interest - Long Term Loans</t>
  </si>
  <si>
    <t>Interest Total</t>
  </si>
  <si>
    <t>Facility Improvements</t>
  </si>
  <si>
    <t>4051-6521 · Building Improvements</t>
  </si>
  <si>
    <t>4051-6531 · Building Const Other Improvements</t>
  </si>
  <si>
    <t>Facility Improvements Total</t>
  </si>
  <si>
    <t>Account</t>
  </si>
  <si>
    <t xml:space="preserve"> SY24-25</t>
  </si>
  <si>
    <t xml:space="preserve"> SY25-26</t>
  </si>
  <si>
    <t>Comment</t>
  </si>
  <si>
    <t>Revenue</t>
  </si>
  <si>
    <t>Local Revenue</t>
  </si>
  <si>
    <t>5113 · Proposition C (Sales Tax)</t>
  </si>
  <si>
    <t>5141 · Interest</t>
  </si>
  <si>
    <t>Brokerage account full YR; conserv est</t>
  </si>
  <si>
    <t>Local Revenue Total</t>
  </si>
  <si>
    <t/>
  </si>
  <si>
    <t>State Revenue</t>
  </si>
  <si>
    <t>5311 · Basic Formula</t>
  </si>
  <si>
    <t>5312 · Transportation</t>
  </si>
  <si>
    <t xml:space="preserve">Consistent Est. </t>
  </si>
  <si>
    <t>5319 · Classroom Trust Fund</t>
  </si>
  <si>
    <t>State Revenue Total</t>
  </si>
  <si>
    <t>Federal Revenue</t>
  </si>
  <si>
    <t>5412 · Medicaid</t>
  </si>
  <si>
    <t>Conservative Est based on trends</t>
  </si>
  <si>
    <t>5422 · ARP ESSER III</t>
  </si>
  <si>
    <t>5441 · IDEA</t>
  </si>
  <si>
    <t>5445 · Food Service-Lunch</t>
  </si>
  <si>
    <t>5446 · Food Service-Breakfast</t>
  </si>
  <si>
    <t>5449 · Food Service-FF&amp;V</t>
  </si>
  <si>
    <t>5451 · Title I</t>
  </si>
  <si>
    <t>5461 · Title IVa</t>
  </si>
  <si>
    <t>5462 · Title III</t>
  </si>
  <si>
    <t>5465 · Title II</t>
  </si>
  <si>
    <t>5497 · Charter School Start-Up Revenue</t>
  </si>
  <si>
    <t>Federal Revenue Total</t>
  </si>
  <si>
    <t>Private Grants and Donations</t>
  </si>
  <si>
    <t>5192 · Donations</t>
  </si>
  <si>
    <t>Private Grants and Donations Total</t>
  </si>
  <si>
    <t>Earned Fees</t>
  </si>
  <si>
    <t>5195 · Prior Period Adjustment</t>
  </si>
  <si>
    <t>5198 · Miscellaneous Revenue</t>
  </si>
  <si>
    <t>Earned Fees Total</t>
  </si>
  <si>
    <t>Revenue Total</t>
  </si>
  <si>
    <t>Expenses</t>
  </si>
  <si>
    <t>Salaries</t>
  </si>
  <si>
    <t>1111-6111 · ES Instruction Cert FT</t>
  </si>
  <si>
    <t>1111-6121 · ES Instruction Cert Subs</t>
  </si>
  <si>
    <t>1111-6122 · ES Instruction Cert PT</t>
  </si>
  <si>
    <t>1111-6131 · ES Instruction Supp Pay</t>
  </si>
  <si>
    <t>Stipends</t>
  </si>
  <si>
    <t>1111-6141 · ES Instruction Cert Leave</t>
  </si>
  <si>
    <t>1111-6152 · ES Instruction Aides</t>
  </si>
  <si>
    <t>1221-6111 · SPED Cert FT</t>
  </si>
  <si>
    <t>1221-6131 · SPED Supp Pay</t>
  </si>
  <si>
    <t>1221-6152 · SPED Aides</t>
  </si>
  <si>
    <t>2113-6131 · Soc Work Supp Pay</t>
  </si>
  <si>
    <t>2113-6151 · Soc Work NC FT</t>
  </si>
  <si>
    <t>2 Social Workers (Support)</t>
  </si>
  <si>
    <t>2114-6151 · Stu Sup NC FT</t>
  </si>
  <si>
    <t>1 Attendance Reg (Admin)</t>
  </si>
  <si>
    <t>2122-6131 · Counseling Supp Pay</t>
  </si>
  <si>
    <t>2122-6151 · Counseling NC FT</t>
  </si>
  <si>
    <t>2134-6151 · Nursing NC FT</t>
  </si>
  <si>
    <t>1 Nurse (support)</t>
  </si>
  <si>
    <t>2152-6111 · Speech Path Cert FT</t>
  </si>
  <si>
    <t>1 Speech therapist (support)</t>
  </si>
  <si>
    <t>2191-6151 · Behav Therapy NC FT</t>
  </si>
  <si>
    <t>2213-6111 · PD Cert FT</t>
  </si>
  <si>
    <t>2213-6131 · PD Supp Pay</t>
  </si>
  <si>
    <t>2222-6111 · Library Cert FT</t>
  </si>
  <si>
    <t>2321-6112 · Exec Admin Cert FT Admin</t>
  </si>
  <si>
    <t>1 Admin</t>
  </si>
  <si>
    <t>2321-6122 · Exec Admin Cert PT</t>
  </si>
  <si>
    <t>2321-6141 · Exec Admin Cert Leave</t>
  </si>
  <si>
    <t>2322-6161 · Community Serv NC PT</t>
  </si>
  <si>
    <t>2329-6111 · Other Exec Admin Cert FT</t>
  </si>
  <si>
    <t>4 Admin</t>
  </si>
  <si>
    <t>2329-6131 · Other Exec Admin Supp Pay</t>
  </si>
  <si>
    <t>2329-6151 · Other Exec Admin NC FT</t>
  </si>
  <si>
    <t>2 Admin</t>
  </si>
  <si>
    <t>2329-6161 · Other Exec Admin NC PT</t>
  </si>
  <si>
    <t>2329-6171 · Other Exec Sick Pay</t>
  </si>
  <si>
    <t>2331-6151 · IT Admin NC FT</t>
  </si>
  <si>
    <t>2411-6112 · Building Admin Cert FT Admin</t>
  </si>
  <si>
    <t>2511-6151 · Bness Off NC FT</t>
  </si>
  <si>
    <t>2511-6161 · Bness Off NC PT</t>
  </si>
  <si>
    <t>2511-6171 · Bness Off Sick Pay</t>
  </si>
  <si>
    <t>2542-6151 · Facilities NC FT</t>
  </si>
  <si>
    <t>2542-6161 · Facilities NC PT</t>
  </si>
  <si>
    <t>2542-6171 · Facilities Sick Pay</t>
  </si>
  <si>
    <t>2546-6131 · Security Services Supp Pay</t>
  </si>
  <si>
    <t>2546-6151 · Security Services NC FT</t>
  </si>
  <si>
    <t>2546-6161 · Security Services NC PT</t>
  </si>
  <si>
    <t>2562-6151 · Food Preparation NC FT</t>
  </si>
  <si>
    <t>2562-6161 · Food Preparation NC PT</t>
  </si>
  <si>
    <t>3812-6161 · Afterschool NC PT</t>
  </si>
  <si>
    <t>Salaries Total</t>
  </si>
  <si>
    <t>Benefits and Taxes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</si>
  <si>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</si>
  <si>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</si>
  <si>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</si>
  <si>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</si>
  <si>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</si>
  <si>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1221-6211 · SPED Cert PRS</t>
  </si>
  <si>
    <t>1221-6221 · SPED NC PRS</t>
  </si>
  <si>
    <t>1221-6231 · SPED Soc Sec</t>
  </si>
  <si>
    <t>1221-6232 · SPED Medicare</t>
  </si>
  <si>
    <t>1221-6241 · SPED Emp Ins</t>
  </si>
  <si>
    <t>2113-6221 · Soc Work NC PRS</t>
  </si>
  <si>
    <t>2113-6231 · Soc Work Soc Sec</t>
  </si>
  <si>
    <t>2113-6232 · Soc Work Medicare</t>
  </si>
  <si>
    <t>2113-6241 · Soc Work Emp Ins</t>
  </si>
  <si>
    <t>2114-6221 · Stu Sup NC PRS</t>
  </si>
  <si>
    <t>2114-6231 · Stu Sup Soc Sec</t>
  </si>
  <si>
    <t>2114-6232 · Stu Sup Medicare</t>
  </si>
  <si>
    <t>2114-6241 · Stu Sup Emp Ins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</si>
  <si>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</si>
  <si>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</si>
  <si>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</si>
  <si>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</si>
  <si>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</si>
  <si>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</si>
  <si>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</si>
  <si>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</si>
  <si>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2152-6211 · Speech Path Cert PRS</t>
  </si>
  <si>
    <t>2152-6231 · Speech Path Soc Sec</t>
  </si>
  <si>
    <t>2152-6232 · Speech Path Medicare</t>
  </si>
  <si>
    <t>2152-6241 · Speech Path Emp Ins</t>
  </si>
  <si>
    <t>2191-6221 · Behav Therapy NC PRS</t>
  </si>
  <si>
    <t>2191-6231 · Behav Therapy Soc Sec</t>
  </si>
  <si>
    <t>2191-6232 · Behav Therapy Medicare</t>
  </si>
  <si>
    <t>2191-6241 · Behav Therapy Emp Ins</t>
  </si>
  <si>
    <t>2213-6211 · PD Cert PRS</t>
  </si>
  <si>
    <t>2213-6231 · PD Soc Sec</t>
  </si>
  <si>
    <t>2213-6232 · PD Medicare</t>
  </si>
  <si>
    <t>2213-6241 · PD Emp Ins</t>
  </si>
  <si>
    <t>2222-6211 · Library Cert PRS</t>
  </si>
  <si>
    <t>2222-6231 · Library Soc Sec</t>
  </si>
  <si>
    <t>2222-6232 · Library Medicare</t>
  </si>
  <si>
    <t>2222-6241 · Library Emp Ins</t>
  </si>
  <si>
    <t>2311-6261 · Board WC</t>
  </si>
  <si>
    <t>2311-6271 · Board Unemp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</si>
  <si>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</si>
  <si>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</si>
  <si>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</si>
  <si>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</si>
  <si>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</si>
  <si>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Servn NC PRS</t>
  </si>
  <si>
    <t>2322-6231 · Community Serv Soc Sec</t>
  </si>
  <si>
    <t>2322-6232 · Community Serv Medicare</t>
  </si>
  <si>
    <t>2322-6241 · Community Serv Emp Ins</t>
  </si>
  <si>
    <t>2329-6211 · Other Exec Admin Cert PRS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</si>
  <si>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</si>
  <si>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</si>
  <si>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</si>
  <si>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</si>
  <si>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2331-6221 · IT Admin NC PRS</t>
  </si>
  <si>
    <t>2331-6231 · IT Admin Soc Sec</t>
  </si>
  <si>
    <t>2331-6232 · ITAdmin Medicare</t>
  </si>
  <si>
    <t>2331-6241 · ITAdmin Emp Ins</t>
  </si>
  <si>
    <t>2411-6211 · Buidling Admin Cert PRS</t>
  </si>
  <si>
    <t>2411-6231 · Building Admin Soc Sec</t>
  </si>
  <si>
    <t>2411-6232 · Building Admin Medicare</t>
  </si>
  <si>
    <t>2411-6241 · Building Admin Emp Ins</t>
  </si>
  <si>
    <t>2511-6221 · Bness Off NC PRS</t>
  </si>
  <si>
    <t>2511-6231 · Bness Off Soc Sec</t>
  </si>
  <si>
    <t>2511-6232 · Bness Off Medicare</t>
  </si>
  <si>
    <t>2511-6241 · Bness Off Emp Ins</t>
  </si>
  <si>
    <t>2542-6221 · Facilities NC PRS</t>
  </si>
  <si>
    <t>2542-6231 · Facilities Soc Sec</t>
  </si>
  <si>
    <t>2542-6232 · Facilities Medicare</t>
  </si>
  <si>
    <t>2542-6241 · Facilities Emp Ins</t>
  </si>
  <si>
    <t>2546-6221 · Security Services NC PRS</t>
  </si>
  <si>
    <t>2546-6231 · Security Services Soc Sec</t>
  </si>
  <si>
    <t>2546-6232 · Security Services Medicare</t>
  </si>
  <si>
    <t>2546-6241 · Security Services Emp Ins</t>
  </si>
  <si>
    <t>2562-6221 · Food Preparation NC PRS</t>
  </si>
  <si>
    <t>2562-6231 · Food Preparation Soc Sec</t>
  </si>
  <si>
    <t>2562-6232 · Food Preparation Medicare</t>
  </si>
  <si>
    <t>2562-6241 · Food Preparation Emp Ins</t>
  </si>
  <si>
    <t>3812-6231 · Afterschool Soc Sec</t>
  </si>
  <si>
    <t>3812-6232 · Afterschool Medicare</t>
  </si>
  <si>
    <t>Benefits and Taxes Total</t>
  </si>
  <si>
    <t>Staff Recuritment</t>
  </si>
  <si>
    <t>Admin PD</t>
  </si>
  <si>
    <t>Field Trip Bus</t>
  </si>
  <si>
    <t>Van Fuel</t>
  </si>
  <si>
    <t>SPED Transportation</t>
  </si>
  <si>
    <t>Review Terms</t>
  </si>
  <si>
    <t>Includes $225k for HVAC</t>
  </si>
  <si>
    <t>Expenses Total</t>
  </si>
  <si>
    <t>NET ORDINARY INCOME</t>
  </si>
  <si>
    <t>NET INCOME</t>
  </si>
  <si>
    <t>Cash Flow Adjustments</t>
  </si>
  <si>
    <t>Cash Flow Adjustments Total</t>
  </si>
  <si>
    <t>CHANGE IN CASH</t>
  </si>
  <si>
    <t>Starting Cash Balance</t>
  </si>
  <si>
    <t>Change In Cash</t>
  </si>
  <si>
    <t>ENDING CASH BALANCE</t>
  </si>
  <si>
    <t>Fund Balance</t>
  </si>
  <si>
    <t>5397 · Other State Revenue</t>
  </si>
  <si>
    <t>2152-6311 · Speech Path Instruc Serv</t>
  </si>
  <si>
    <t>2545-6349 · Vehicle Other Transportation Serv</t>
  </si>
  <si>
    <t>2191-6319 · Behav Therapy Prof Serv</t>
  </si>
  <si>
    <t>3512-6311 · Early Childhood Instruction Services</t>
  </si>
  <si>
    <t>11 SPED Staff (Instruction)</t>
  </si>
  <si>
    <t>FY25 FWADA; 10 Summer ADA</t>
  </si>
  <si>
    <t>K</t>
  </si>
  <si>
    <t>Prop C &amp; Interest</t>
  </si>
  <si>
    <t>Notes</t>
  </si>
  <si>
    <t>Based on FY25 FWADA at $15k per WADA</t>
  </si>
  <si>
    <t>$0 Budget</t>
  </si>
  <si>
    <t>Staffing plan &amp; contracts</t>
  </si>
  <si>
    <t>Est FY25 allocations; will continue to monitor Federal funds</t>
  </si>
  <si>
    <t>PD for staff</t>
  </si>
  <si>
    <t>Similar to FY25 facility maint</t>
  </si>
  <si>
    <t>Instructional support; increase SPED</t>
  </si>
  <si>
    <t>Food</t>
  </si>
  <si>
    <t>Reviewing</t>
  </si>
  <si>
    <t>Includes HVAC; No Bond exp included.</t>
  </si>
  <si>
    <t>KCIA FY26 Budget Draft V1</t>
  </si>
  <si>
    <t>KCIA FY26 Budget Draft FINAL</t>
  </si>
  <si>
    <t>Prop C 937.59 X $1,495 &amp; $200k Interest</t>
  </si>
  <si>
    <t>SSKC Grant</t>
  </si>
  <si>
    <t>Staffing plan &amp; contracts; Final Contracts outlined</t>
  </si>
  <si>
    <t>Instructional support; Updated PK and SPED</t>
  </si>
  <si>
    <t>Food &amp; Cafeteria Tables</t>
  </si>
  <si>
    <t>Updated Liability Insurance</t>
  </si>
  <si>
    <t>Updated Home to School &amp; Field Trip exp</t>
  </si>
  <si>
    <t>Prop C $1495 * FY25 PY WADA</t>
  </si>
  <si>
    <t>5333 · School Food Service</t>
  </si>
  <si>
    <t>IDEA initial Allocation</t>
  </si>
  <si>
    <t>5468 · Arp – Homeless Children And Youth Ii</t>
  </si>
  <si>
    <t>Based on FY24 allocation</t>
  </si>
  <si>
    <t>RSI Grant</t>
  </si>
  <si>
    <t>SSKC Literacy Grant</t>
  </si>
  <si>
    <t>89 Teaching staff (Instruction)</t>
  </si>
  <si>
    <t>2 Counselors (support)</t>
  </si>
  <si>
    <t>1 Behav therapist (support)</t>
  </si>
  <si>
    <t>3 Instuctional Coaches (Instructional)</t>
  </si>
  <si>
    <t>1 Library Staff (support)</t>
  </si>
  <si>
    <t>5 Admin</t>
  </si>
  <si>
    <t>4 Instructional</t>
  </si>
  <si>
    <t>Staff PD; includes TFA</t>
  </si>
  <si>
    <t>2642-6343 · Recruitment Travel</t>
  </si>
  <si>
    <t>2642-6391 · Recruitment Services</t>
  </si>
  <si>
    <t>2644-6343 · Professional Development NonInstructional Travel</t>
  </si>
  <si>
    <t>Property Insur Code</t>
  </si>
  <si>
    <t>2543-6339 · Care and Upkeep of Grounds Property Services</t>
  </si>
  <si>
    <t>2546-6411 · Security Svcs Supplies</t>
  </si>
  <si>
    <t>4021-6511 · Land</t>
  </si>
  <si>
    <t>Purchase Land North of Parking Lot</t>
  </si>
  <si>
    <t>1111-6361 · Es Instruct Phone/internet</t>
  </si>
  <si>
    <t>1111-6391 · ES Instruction Field Trip</t>
  </si>
  <si>
    <t>1111-6431 · ES Instruction Textbooks</t>
  </si>
  <si>
    <t>1913-6311 · Tuition To Private Agencies</t>
  </si>
  <si>
    <t>1933-6311 · Tuition for Sped Private Agencies Instruc Serv</t>
  </si>
  <si>
    <t>Additional Sped Tuition</t>
  </si>
  <si>
    <t>2113-6319 · Soc Work Prof Serv</t>
  </si>
  <si>
    <t>2122-6412 · Counseling Tech Supplies</t>
  </si>
  <si>
    <t>2172-6311 · PT Instructional Services</t>
  </si>
  <si>
    <t>2321-6343 · Exec Admin Travel</t>
  </si>
  <si>
    <t>2321-6371 · Exec Admin-Dues and Memberships</t>
  </si>
  <si>
    <t>2322-6343 · Community Serv Travel</t>
  </si>
  <si>
    <t>2322-6362 · Community Serv Advertising</t>
  </si>
  <si>
    <t>2411-6411 · Building Admin Supplies</t>
  </si>
  <si>
    <t>10 Routes</t>
  </si>
  <si>
    <t>Similar to FY25 facility maint; Updated land purchase</t>
  </si>
  <si>
    <t>Cafeteria Tables</t>
  </si>
  <si>
    <t>Updated Insurance</t>
  </si>
  <si>
    <t>Position</t>
  </si>
  <si>
    <t>Name (First Last)</t>
  </si>
  <si>
    <t>BROOME HELEN</t>
  </si>
  <si>
    <t>DeGarmo Sara</t>
  </si>
  <si>
    <t>HARRIS DANIELLE</t>
  </si>
  <si>
    <t>TAYLOR COURTNEY</t>
  </si>
  <si>
    <t>K/1st</t>
  </si>
  <si>
    <t>Inscho McKynzie</t>
  </si>
  <si>
    <t>Wright Sharita</t>
  </si>
  <si>
    <t>1st - was BBell</t>
  </si>
  <si>
    <t>Abuoun, Byan</t>
  </si>
  <si>
    <t>1st</t>
  </si>
  <si>
    <t>AMIN MAAYA</t>
  </si>
  <si>
    <t>1st - was Katie Turk</t>
  </si>
  <si>
    <t>Atkins Madison</t>
  </si>
  <si>
    <t>HORN JULIE</t>
  </si>
  <si>
    <t>2nd</t>
  </si>
  <si>
    <t>Alagha Zainab</t>
  </si>
  <si>
    <t>DOCKERY JORDAN</t>
  </si>
  <si>
    <t>Edwards Rachel</t>
  </si>
  <si>
    <t>Mehmood Rida</t>
  </si>
  <si>
    <t>Mendiola, Adilene</t>
  </si>
  <si>
    <t>Rush (Monsees) Brooke</t>
  </si>
  <si>
    <t>3rd</t>
  </si>
  <si>
    <t>CHILDRESS KATHRYN</t>
  </si>
  <si>
    <t>DIAZ NICOLE</t>
  </si>
  <si>
    <t>Hamilton Laine</t>
  </si>
  <si>
    <t>3rd - was EKeehn</t>
  </si>
  <si>
    <t>Osby Ebony</t>
  </si>
  <si>
    <t>PERRY LEANN</t>
  </si>
  <si>
    <t>Wetrich Austin</t>
  </si>
  <si>
    <t>4th</t>
  </si>
  <si>
    <t>Rech Reid</t>
  </si>
  <si>
    <t>Rehmer Brittany</t>
  </si>
  <si>
    <t>Rodriguez Zamarron Daniela</t>
  </si>
  <si>
    <t>Smith Madison</t>
  </si>
  <si>
    <t>Sueper Brigitte</t>
  </si>
  <si>
    <t>Tappana Elizabeth</t>
  </si>
  <si>
    <t>5th</t>
  </si>
  <si>
    <t>Brennan Kieran</t>
  </si>
  <si>
    <t>CULPEPPER MICHELLE</t>
  </si>
  <si>
    <t>Fundenberger Emma</t>
  </si>
  <si>
    <t>5th - was DCarr</t>
  </si>
  <si>
    <t>Jones Loutisha</t>
  </si>
  <si>
    <t>Maqsood Miriam</t>
  </si>
  <si>
    <t>RAYMER CYNTHIA</t>
  </si>
  <si>
    <t>Elem Behavior Interventionist</t>
  </si>
  <si>
    <t>Johnson Kenyatta</t>
  </si>
  <si>
    <t>Elem EL Coord/Specialist</t>
  </si>
  <si>
    <t>CHADWICK LAUREN</t>
  </si>
  <si>
    <t>Elem EL Specialist</t>
  </si>
  <si>
    <t>Ceballos Guzman Nicolas</t>
  </si>
  <si>
    <t>HERNANDEZ TAYLOR</t>
  </si>
  <si>
    <t>RAHMAN, ANGELIA (PAIGE)</t>
  </si>
  <si>
    <t>K-2 Reading Interventionist - SSKC Lit Grant</t>
  </si>
  <si>
    <t>Griffin Kaylin</t>
  </si>
  <si>
    <t>Elem Art</t>
  </si>
  <si>
    <t>Grandanette Frances</t>
  </si>
  <si>
    <t>Elem Music</t>
  </si>
  <si>
    <t>Brown Walt</t>
  </si>
  <si>
    <t>Elem PE</t>
  </si>
  <si>
    <t>Barreda Andrea</t>
  </si>
  <si>
    <t>6th ELA</t>
  </si>
  <si>
    <t>Strabo Morgan</t>
  </si>
  <si>
    <t>Harkness Abbigail</t>
  </si>
  <si>
    <t>6th Math</t>
  </si>
  <si>
    <t>GIDEON EMILY</t>
  </si>
  <si>
    <t>Thornton Sean</t>
  </si>
  <si>
    <t>6th Science</t>
  </si>
  <si>
    <t>SPOTZ RACHEL</t>
  </si>
  <si>
    <t>7th ELA - was MCoonrod</t>
  </si>
  <si>
    <t>Haag Skyler</t>
  </si>
  <si>
    <t>7th ELA</t>
  </si>
  <si>
    <t>Mundy Sarah</t>
  </si>
  <si>
    <t>7th Math</t>
  </si>
  <si>
    <t>Coen Maya</t>
  </si>
  <si>
    <t>Day Jennifer</t>
  </si>
  <si>
    <t>7th Science - was BPaxton</t>
  </si>
  <si>
    <t>Agim Michael</t>
  </si>
  <si>
    <t>8th ELA - was BConard</t>
  </si>
  <si>
    <t>Coleman Jeremiah</t>
  </si>
  <si>
    <t>8th ELA</t>
  </si>
  <si>
    <t>Jordan Baleigh</t>
  </si>
  <si>
    <t>8th Math</t>
  </si>
  <si>
    <t>ANDERSON KATHERINE</t>
  </si>
  <si>
    <t>8th Science -was AHayes</t>
  </si>
  <si>
    <t>Joyner Breanna</t>
  </si>
  <si>
    <t>MS EL Coord/Specialist</t>
  </si>
  <si>
    <t>KILLEEN KATHERINE</t>
  </si>
  <si>
    <t>MS EL Specialist - was KHunter</t>
  </si>
  <si>
    <t>Howe Gail</t>
  </si>
  <si>
    <t>MS Guided Reading</t>
  </si>
  <si>
    <t>Brandtonies Darlene</t>
  </si>
  <si>
    <t>ROSHEIM ANGELA</t>
  </si>
  <si>
    <t>MS Social Studies</t>
  </si>
  <si>
    <t>Bates, Robert (Gavin)</t>
  </si>
  <si>
    <t>MS Social Studies - was SFerguson</t>
  </si>
  <si>
    <t>Carr Diya</t>
  </si>
  <si>
    <t>MS Art</t>
  </si>
  <si>
    <t>KROHN JOSEPH</t>
  </si>
  <si>
    <t>MS Health</t>
  </si>
  <si>
    <t>GOODWIN MICHAEL</t>
  </si>
  <si>
    <t>MS STEM - was CFigueroa, Music</t>
  </si>
  <si>
    <t>Cochran Christoper</t>
  </si>
  <si>
    <t>MS PE</t>
  </si>
  <si>
    <t>Boyle Rusty</t>
  </si>
  <si>
    <t>MS Study Skills</t>
  </si>
  <si>
    <t>GRAY RONNIE</t>
  </si>
  <si>
    <t>MS STEM</t>
  </si>
  <si>
    <t>SPEARS MIKAEL</t>
  </si>
  <si>
    <t>P-T Teacher - Elem Reading - SSKC Lit Grant</t>
  </si>
  <si>
    <t>VACANT</t>
  </si>
  <si>
    <t>Schrader, Georgia</t>
  </si>
  <si>
    <t>P-T Teacher - EA Resident</t>
  </si>
  <si>
    <t>Brim Mariah</t>
  </si>
  <si>
    <t>P-T Teacher - MS Pre-Alg / Algebra</t>
  </si>
  <si>
    <t>Worth Mary</t>
  </si>
  <si>
    <t>P-T Teacher - MS Rdg Interventionist</t>
  </si>
  <si>
    <t>Douglas Mauranda</t>
  </si>
  <si>
    <t>P-T Teacher - MS Rdg Interventionist - was HMozey</t>
  </si>
  <si>
    <t>Hunter Kimberly</t>
  </si>
  <si>
    <t>MS Behavior Interventionist</t>
  </si>
  <si>
    <t>MCCAY JAMES</t>
  </si>
  <si>
    <t>Translator</t>
  </si>
  <si>
    <t>Abdi Fatma</t>
  </si>
  <si>
    <t>Abubakar Nasra</t>
  </si>
  <si>
    <t>Translator - Refugee</t>
  </si>
  <si>
    <t>Didar Shirmohammad</t>
  </si>
  <si>
    <t>Duncan Alexandra</t>
  </si>
  <si>
    <t>Garcia Carla</t>
  </si>
  <si>
    <t>Garcia Vanessa</t>
  </si>
  <si>
    <t>JAMA MARIAN</t>
  </si>
  <si>
    <t>Paw Knyaw</t>
  </si>
  <si>
    <t>SHARIF BALKISA</t>
  </si>
  <si>
    <t>TRAN DINH</t>
  </si>
  <si>
    <t>MS Building Sub</t>
  </si>
  <si>
    <t>Johnson Clay</t>
  </si>
  <si>
    <t>MS Math Tutoring</t>
  </si>
  <si>
    <t>*</t>
  </si>
  <si>
    <t>Stipend-extra duty</t>
  </si>
  <si>
    <t>SPED - was SBosse</t>
  </si>
  <si>
    <t>SPED</t>
  </si>
  <si>
    <t>Bradley Dorothea</t>
  </si>
  <si>
    <t>SPED - was ALupton</t>
  </si>
  <si>
    <t>SPED - IDEA - was SMartin</t>
  </si>
  <si>
    <t>Daily Hannah</t>
  </si>
  <si>
    <t>SPED - IDEA - was IOrozco</t>
  </si>
  <si>
    <t>Page Dorothy</t>
  </si>
  <si>
    <t>ADDED POSITION</t>
  </si>
  <si>
    <t>Paraprofessional - was HDaily</t>
  </si>
  <si>
    <t>Paraprofessional</t>
  </si>
  <si>
    <t>Gann Jill</t>
  </si>
  <si>
    <t>Medina Frauston Ma</t>
  </si>
  <si>
    <t>Mitchell Melissa</t>
  </si>
  <si>
    <t>Social Worker</t>
  </si>
  <si>
    <t>BENNETT ALISON</t>
  </si>
  <si>
    <t>Randle Lateasha</t>
  </si>
  <si>
    <t>Attendance / Registrar</t>
  </si>
  <si>
    <t>PEARSON JASMINE</t>
  </si>
  <si>
    <t>Counselor - ELEM - was Ldanner</t>
  </si>
  <si>
    <t>Lanyi Ashley</t>
  </si>
  <si>
    <t>Counselor - MS</t>
  </si>
  <si>
    <t>Verkler Shelle</t>
  </si>
  <si>
    <t>Nurse</t>
  </si>
  <si>
    <t>Schloss Alexis</t>
  </si>
  <si>
    <t>Speech PT</t>
  </si>
  <si>
    <t>Boulton Sarah</t>
  </si>
  <si>
    <t>Behavior Therapist</t>
  </si>
  <si>
    <t>Barton Britany</t>
  </si>
  <si>
    <t>Instructional Coach -MS</t>
  </si>
  <si>
    <t>Conard Bailey</t>
  </si>
  <si>
    <t>Instructional Coach -MS - was EOpara</t>
  </si>
  <si>
    <t>Garcia Jessica</t>
  </si>
  <si>
    <t>K-8 Curriculum Coordinator</t>
  </si>
  <si>
    <t>Hamrick Rachelle</t>
  </si>
  <si>
    <t>Mentor stipend</t>
  </si>
  <si>
    <t>Librarian</t>
  </si>
  <si>
    <t>FOSTER JENNY</t>
  </si>
  <si>
    <t>SUPERINTNEDENT</t>
  </si>
  <si>
    <t>King Stacy</t>
  </si>
  <si>
    <t>SUPERINTENDENT-support</t>
  </si>
  <si>
    <t>Leone David</t>
  </si>
  <si>
    <t>Vacation/PDO Payout</t>
  </si>
  <si>
    <t>P-T Volunteer Coordinator</t>
  </si>
  <si>
    <t>Croker Rebecca</t>
  </si>
  <si>
    <t>Sped director</t>
  </si>
  <si>
    <t>Boswell Jake</t>
  </si>
  <si>
    <t>Executive Admin Secretary</t>
  </si>
  <si>
    <t>HAYNES-WINTER MICHELLE</t>
  </si>
  <si>
    <t>School Secretary</t>
  </si>
  <si>
    <t>ISLAWEYN AMAL AHMED</t>
  </si>
  <si>
    <t>Director of C&amp;I</t>
  </si>
  <si>
    <t>MCDOWELL KATHLEEN</t>
  </si>
  <si>
    <t>Director of Student Services</t>
  </si>
  <si>
    <t>WILSON JENNIFER</t>
  </si>
  <si>
    <t>Hourly coverage</t>
  </si>
  <si>
    <t>Technology Director</t>
  </si>
  <si>
    <t>Rehmer Bruce</t>
  </si>
  <si>
    <t>Technology Coordinator</t>
  </si>
  <si>
    <t>Rehmer Benjamin</t>
  </si>
  <si>
    <t>Elem Principal</t>
  </si>
  <si>
    <t>VANAUSDAL HANNAH</t>
  </si>
  <si>
    <t>MS Principal</t>
  </si>
  <si>
    <t>JANSEN JAMIE</t>
  </si>
  <si>
    <t>Elem Asst Principal</t>
  </si>
  <si>
    <t>Hoenshell Sara</t>
  </si>
  <si>
    <t>MS Asst Principal - position was MS building sub</t>
  </si>
  <si>
    <t>Opara Erin</t>
  </si>
  <si>
    <t>Director of Finance</t>
  </si>
  <si>
    <t>Henry Bane</t>
  </si>
  <si>
    <t>B&amp;G</t>
  </si>
  <si>
    <t>HENRY SHAUN</t>
  </si>
  <si>
    <t>Custodian</t>
  </si>
  <si>
    <t>Mohamed Omar</t>
  </si>
  <si>
    <t>OMAR SIRAJI</t>
  </si>
  <si>
    <t>TORRES LOPEZ HECTOR</t>
  </si>
  <si>
    <t>Hourly</t>
  </si>
  <si>
    <t>Security</t>
  </si>
  <si>
    <t>Scott Harold</t>
  </si>
  <si>
    <t>STOCKMAN TERRI</t>
  </si>
  <si>
    <t>SY25-26</t>
  </si>
  <si>
    <t>Total Salary</t>
  </si>
  <si>
    <t>Total Staff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</si>
</sst>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rgb="FF4472C4"/>
      <name val="Arial"/>
      <family val="2"/>
    </font>
    <font>
      <b/>
      <sz val="8"/>
      <color rgb="FF4472C4"/>
      <name val="Arial"/>
      <family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sz val="8"/>
      <color rgb="FF000000"/>
      <name val="Arial"/>
      <family val="2"/>
    </font>
    <font>
      <sz val="8"/>
      <color indexed="9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8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80808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164" fontId="2" fillId="0" borderId="0" xfId="0" applyNumberFormat="1" applyFont="1"/>
    <xf numFmtId="164" fontId="2" fillId="0" borderId="0" xfId="1" applyNumberFormat="1" applyFont="1"/>
    <xf numFmtId="164" fontId="2" fillId="2" borderId="0" xfId="1" applyNumberFormat="1" applyFont="1" applyFill="1"/>
    <xf numFmtId="164" fontId="2" fillId="0" borderId="1" xfId="1" applyNumberFormat="1" applyFont="1" applyBorder="1"/>
    <xf numFmtId="164" fontId="2" fillId="2" borderId="1" xfId="1" applyNumberFormat="1" applyFont="1" applyFill="1" applyBorder="1"/>
    <xf numFmtId="164" fontId="5" fillId="0" borderId="0" xfId="1" applyNumberFormat="1" applyFont="1"/>
    <xf numFmtId="164" fontId="5" fillId="0" borderId="1" xfId="1" applyNumberFormat="1" applyFont="1" applyBorder="1"/>
    <xf numFmtId="164" fontId="2" fillId="0" borderId="1" xfId="0" applyNumberFormat="1" applyFont="1" applyBorder="1"/>
    <xf numFmtId="164" fontId="3" fillId="0" borderId="2" xfId="0" applyNumberFormat="1" applyFont="1" applyBorder="1"/>
    <xf numFmtId="164" fontId="3" fillId="0" borderId="2" xfId="1" applyNumberFormat="1" applyFont="1" applyBorder="1"/>
    <xf numFmtId="164" fontId="3" fillId="2" borderId="2" xfId="1" applyNumberFormat="1" applyFont="1" applyFill="1" applyBorder="1"/>
    <xf numFmtId="164" fontId="6" fillId="0" borderId="2" xfId="1" applyNumberFormat="1" applyFont="1" applyBorder="1"/>
    <xf numFmtId="164" fontId="4" fillId="3" borderId="0" xfId="0" applyNumberFormat="1" applyFont="1" applyFill="1"/>
    <xf numFmtId="164" fontId="4" fillId="3" borderId="0" xfId="1" applyNumberFormat="1" applyFont="1" applyFill="1"/>
    <xf numFmtId="9" fontId="0" fillId="0" borderId="0" xfId="2" applyFont="1"/>
    <xf numFmtId="0" fontId="7" fillId="0" borderId="0" xfId="0" applyFont="1"/>
    <xf numFmtId="0" fontId="8" fillId="0" borderId="0" xfId="0" applyFont="1"/>
    <xf numFmtId="0" fontId="8" fillId="3" borderId="0" xfId="0" applyFont="1" applyFill="1"/>
    <xf numFmtId="164" fontId="2" fillId="0" borderId="0" xfId="1" applyNumberFormat="1" applyFont="1" applyFill="1"/>
    <xf numFmtId="164" fontId="4" fillId="4" borderId="0" xfId="0" applyNumberFormat="1" applyFont="1" applyFill="1"/>
    <xf numFmtId="164" fontId="4" fillId="4" borderId="0" xfId="1" applyNumberFormat="1" applyFont="1" applyFill="1"/>
    <xf numFmtId="0" fontId="11" fillId="5" borderId="2" xfId="3" applyFont="1" applyFill="1" applyBorder="1"/>
    <xf numFmtId="0" fontId="2" fillId="0" borderId="0" xfId="3" applyFont="1"/>
    <xf numFmtId="0" fontId="12" fillId="0" borderId="0" xfId="0" applyFont="1" applyAlignment="1">
      <alignment wrapText="1"/>
    </xf>
    <xf numFmtId="0" fontId="12" fillId="0" borderId="0" xfId="3" applyFont="1"/>
    <xf numFmtId="0" fontId="12" fillId="0" borderId="0" xfId="0" applyFont="1"/>
    <xf numFmtId="0" fontId="2" fillId="0" borderId="0" xfId="0" applyFont="1"/>
    <xf numFmtId="0" fontId="12" fillId="0" borderId="0" xfId="0" applyFont="1" applyAlignment="1">
      <alignment horizontal="left" wrapText="1"/>
    </xf>
    <xf numFmtId="0" fontId="13" fillId="5" borderId="2" xfId="3" applyFont="1" applyFill="1" applyBorder="1"/>
    <xf numFmtId="0" fontId="0" fillId="0" borderId="0" xfId="0" applyFont="1"/>
    <xf numFmtId="164" fontId="14" fillId="6" borderId="3" xfId="1" applyNumberFormat="1" applyFont="1" applyFill="1" applyBorder="1"/>
    <xf numFmtId="164" fontId="10" fillId="0" borderId="4" xfId="1" applyNumberFormat="1" applyFont="1" applyFill="1" applyBorder="1"/>
    <xf numFmtId="3" fontId="10" fillId="0" borderId="0" xfId="0" applyNumberFormat="1" applyFont="1"/>
    <xf numFmtId="43" fontId="10" fillId="0" borderId="4" xfId="1" applyFont="1" applyBorder="1"/>
    <xf numFmtId="0" fontId="1" fillId="0" borderId="0" xfId="0" applyFont="1"/>
    <xf numFmtId="0" fontId="2" fillId="0" borderId="5" xfId="3" applyFont="1" applyBorder="1"/>
    <xf numFmtId="0" fontId="3" fillId="0" borderId="5" xfId="3" applyFont="1" applyBorder="1"/>
    <xf numFmtId="164" fontId="14" fillId="0" borderId="6" xfId="3" applyNumberFormat="1" applyFont="1" applyBorder="1"/>
    <xf numFmtId="9" fontId="7" fillId="0" borderId="0" xfId="2" applyFont="1"/>
  </cellXfs>
  <cellStyles count="4">
    <cellStyle name="Comma" xfId="1" builtinId="3"/>
    <cellStyle name="Normal" xfId="0" builtinId="0"/>
    <cellStyle name="Normal 10" xfId="3" xr:uid="{0355B365-56D2-45BC-A29B-6FD93EFE462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24QYbm7itxrrHUKkvTZ8-XU4ZjniMeZO\Kansas%20City%20International%20Academy\5.%20Budget\FY26\KCIA%20-%20FBT26%20-%20v06.xlsm" TargetMode="External"/><Relationship Id="rId1" Type="http://schemas.openxmlformats.org/officeDocument/2006/relationships/externalLinkPath" Target="KCIA%20-%20FBT26%20-%20v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IS2"/>
      <sheetName val="Dashboard"/>
      <sheetName val="Report"/>
      <sheetName val="FAR"/>
      <sheetName val="DP"/>
      <sheetName val="COMP"/>
      <sheetName val="NCLB,IDEA"/>
      <sheetName val="Pop"/>
      <sheetName val="WADA"/>
      <sheetName val="Rev-Loc"/>
      <sheetName val="Rev-State"/>
      <sheetName val="Rev-Fed"/>
      <sheetName val="STAFF"/>
      <sheetName val="VENDORS"/>
      <sheetName val="6100"/>
      <sheetName val="6200"/>
      <sheetName val="Fac"/>
      <sheetName val="6300"/>
      <sheetName val="6400"/>
      <sheetName val="6500"/>
      <sheetName val="6600"/>
      <sheetName val="Exp-BS"/>
      <sheetName val="Accounts"/>
      <sheetName val="Loan1"/>
      <sheetName val="Rent1"/>
      <sheetName val="CapLease1"/>
      <sheetName val="CY1"/>
      <sheetName val="IS1"/>
      <sheetName val="BS1"/>
      <sheetName val="ReportPVT"/>
      <sheetName val="Data"/>
      <sheetName val="DATABS"/>
      <sheetName val="Templates"/>
      <sheetName val="SETUP"/>
      <sheetName val="Charts"/>
      <sheetName val="Calendarization"/>
      <sheetName val="CompsChart"/>
      <sheetName val="Blacklist"/>
      <sheetName val="Icons"/>
      <sheetName val="Log"/>
      <sheetName val="Timer"/>
      <sheetName val="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2">
          <cell r="H72">
            <v>666</v>
          </cell>
          <cell r="I72">
            <v>670</v>
          </cell>
          <cell r="J72">
            <v>670</v>
          </cell>
          <cell r="K72">
            <v>670</v>
          </cell>
          <cell r="L72">
            <v>625</v>
          </cell>
          <cell r="M72">
            <v>605</v>
          </cell>
          <cell r="N72">
            <v>605</v>
          </cell>
          <cell r="O72">
            <v>605</v>
          </cell>
          <cell r="P72">
            <v>605</v>
          </cell>
          <cell r="Q72">
            <v>605</v>
          </cell>
          <cell r="R72">
            <v>605</v>
          </cell>
          <cell r="S72">
            <v>605</v>
          </cell>
          <cell r="T72">
            <v>605</v>
          </cell>
          <cell r="U72">
            <v>605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H11">
            <v>1.02</v>
          </cell>
          <cell r="I11">
            <v>1.02</v>
          </cell>
          <cell r="J11">
            <v>1.02</v>
          </cell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9">
          <cell r="H19" t="str">
            <v>SY21-22</v>
          </cell>
        </row>
        <row r="20">
          <cell r="H20" t="str">
            <v>SY22-23</v>
          </cell>
        </row>
        <row r="21">
          <cell r="H21" t="str">
            <v>SY23-24</v>
          </cell>
        </row>
        <row r="22">
          <cell r="H22" t="str">
            <v>SY24-25</v>
          </cell>
        </row>
        <row r="23">
          <cell r="H23" t="str">
            <v>SY25-26</v>
          </cell>
        </row>
        <row r="24">
          <cell r="H24" t="str">
            <v>SY26-27</v>
          </cell>
        </row>
        <row r="25">
          <cell r="H25" t="str">
            <v>SY27-28</v>
          </cell>
        </row>
        <row r="26">
          <cell r="H26" t="str">
            <v>SY28-29</v>
          </cell>
        </row>
        <row r="27">
          <cell r="H27" t="str">
            <v>SY29-30</v>
          </cell>
        </row>
        <row r="28">
          <cell r="H28" t="str">
            <v>SY30-31</v>
          </cell>
        </row>
        <row r="29">
          <cell r="H29" t="str">
            <v>SY31-32</v>
          </cell>
        </row>
        <row r="30">
          <cell r="H30" t="str">
            <v>SY32-33</v>
          </cell>
        </row>
        <row r="31">
          <cell r="H31" t="str">
            <v>SY33-34</v>
          </cell>
        </row>
        <row r="32">
          <cell r="H32" t="str">
            <v>SY34-35</v>
          </cell>
        </row>
        <row r="33">
          <cell r="H33" t="str">
            <v>SY35-36</v>
          </cell>
        </row>
        <row r="34">
          <cell r="H34" t="str">
            <v>SY36-37</v>
          </cell>
        </row>
        <row r="35">
          <cell r="H35" t="str">
            <v>SY37-38</v>
          </cell>
        </row>
        <row r="36">
          <cell r="H36" t="str">
            <v>SY38-39</v>
          </cell>
        </row>
        <row r="37">
          <cell r="H37" t="str">
            <v>SY39-40</v>
          </cell>
        </row>
        <row r="38">
          <cell r="H38" t="str">
            <v>SY40-41</v>
          </cell>
        </row>
        <row r="39">
          <cell r="H39" t="str">
            <v>SY41-42</v>
          </cell>
        </row>
        <row r="40">
          <cell r="H40" t="str">
            <v>SY42-43</v>
          </cell>
        </row>
        <row r="41">
          <cell r="H41" t="str">
            <v>SY43-44</v>
          </cell>
        </row>
        <row r="42">
          <cell r="H42" t="str">
            <v>SY44-45</v>
          </cell>
        </row>
        <row r="43">
          <cell r="H43" t="str">
            <v>SY45-46</v>
          </cell>
        </row>
        <row r="44">
          <cell r="H44" t="str">
            <v>SY46-47</v>
          </cell>
        </row>
        <row r="45">
          <cell r="H45" t="str">
            <v>SY47-48</v>
          </cell>
        </row>
        <row r="46">
          <cell r="H46" t="str">
            <v>SY48-49</v>
          </cell>
        </row>
        <row r="47">
          <cell r="H47" t="str">
            <v>SY49-50</v>
          </cell>
        </row>
        <row r="48">
          <cell r="H48" t="str">
            <v>SY50-51</v>
          </cell>
        </row>
        <row r="49">
          <cell r="H49" t="str">
            <v>SY51-52</v>
          </cell>
        </row>
        <row r="50">
          <cell r="H50" t="str">
            <v>SY52-53</v>
          </cell>
        </row>
        <row r="51">
          <cell r="H51" t="str">
            <v>SY53-54</v>
          </cell>
        </row>
        <row r="52">
          <cell r="H52" t="str">
            <v>SY54-55</v>
          </cell>
        </row>
        <row r="53">
          <cell r="H53" t="str">
            <v>SY55-56</v>
          </cell>
        </row>
        <row r="54">
          <cell r="H54" t="str">
            <v>SY56-57</v>
          </cell>
        </row>
        <row r="55">
          <cell r="H55" t="str">
            <v>SY57-58</v>
          </cell>
        </row>
        <row r="56">
          <cell r="H56" t="str">
            <v>SY58-59</v>
          </cell>
        </row>
        <row r="57">
          <cell r="H57" t="str">
            <v>SY59-60</v>
          </cell>
        </row>
        <row r="58">
          <cell r="H58" t="str">
            <v>SY60-61</v>
          </cell>
        </row>
        <row r="59">
          <cell r="H59" t="str">
            <v>SY61-62</v>
          </cell>
        </row>
        <row r="60">
          <cell r="H60" t="str">
            <v>SY62-63</v>
          </cell>
        </row>
        <row r="61">
          <cell r="H61" t="str">
            <v>SY63-64</v>
          </cell>
        </row>
        <row r="62">
          <cell r="H62" t="str">
            <v>SY64-65</v>
          </cell>
        </row>
        <row r="63">
          <cell r="H63" t="str">
            <v>SY65-66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F7A5D-CFC9-4CBC-8989-6E339CED0FD3}">
  <sheetPr codeName="Sheet2"/>
  <dimension ref="A1:M32"/>
  <sheetViews>
    <sheetView tabSelected="1" zoomScale="115" zoomScaleNormal="115" workbookViewId="0">
      <selection activeCell="G23" sqref="G23"/>
    </sheetView>
  </sheetViews>
  <sheetFormatPr defaultRowHeight="14.4" x14ac:dyDescent="0.3"/>
  <cols>
    <col min="3" max="3" width="20.77734375" bestFit="1" customWidth="1"/>
    <col min="4" max="5" width="9.109375" bestFit="1" customWidth="1"/>
    <col min="6" max="6" width="36.109375" style="17" bestFit="1" customWidth="1"/>
    <col min="7" max="7" width="7.44140625" bestFit="1" customWidth="1"/>
    <col min="10" max="10" width="20.77734375" bestFit="1" customWidth="1"/>
  </cols>
  <sheetData>
    <row r="1" spans="1:13" x14ac:dyDescent="0.3">
      <c r="A1" s="16" t="s">
        <v>341</v>
      </c>
      <c r="H1" s="16" t="s">
        <v>340</v>
      </c>
      <c r="M1" s="17"/>
    </row>
    <row r="2" spans="1:13" x14ac:dyDescent="0.3">
      <c r="B2" s="13"/>
      <c r="C2" s="13"/>
      <c r="D2" s="14" t="s">
        <v>125</v>
      </c>
      <c r="E2" s="14" t="s">
        <v>126</v>
      </c>
      <c r="F2" s="18" t="s">
        <v>329</v>
      </c>
      <c r="I2" s="13"/>
      <c r="J2" s="13"/>
      <c r="K2" s="14" t="s">
        <v>125</v>
      </c>
      <c r="L2" s="14" t="s">
        <v>126</v>
      </c>
      <c r="M2" s="18" t="s">
        <v>329</v>
      </c>
    </row>
    <row r="3" spans="1:13" x14ac:dyDescent="0.3">
      <c r="B3" s="1" t="s">
        <v>128</v>
      </c>
      <c r="C3" s="1"/>
      <c r="D3" s="3"/>
      <c r="E3" s="2"/>
      <c r="G3" s="15"/>
      <c r="I3" s="1" t="s">
        <v>128</v>
      </c>
      <c r="J3" s="1"/>
      <c r="K3" s="3"/>
      <c r="L3" s="2"/>
      <c r="M3" s="17"/>
    </row>
    <row r="4" spans="1:13" x14ac:dyDescent="0.3">
      <c r="B4" s="1"/>
      <c r="C4" s="1" t="s">
        <v>129</v>
      </c>
      <c r="D4" s="3">
        <v>1563264.5447656249</v>
      </c>
      <c r="E4" s="2">
        <v>1601337.1424516749</v>
      </c>
      <c r="F4" s="17" t="s">
        <v>342</v>
      </c>
      <c r="G4" s="15">
        <f>(E4-D4)/D4</f>
        <v>2.4354545629228796E-2</v>
      </c>
      <c r="I4" s="1"/>
      <c r="J4" s="1" t="s">
        <v>129</v>
      </c>
      <c r="K4" s="3">
        <v>1562747.856171875</v>
      </c>
      <c r="L4" s="2">
        <v>1617451.4418376449</v>
      </c>
      <c r="M4" s="17" t="s">
        <v>328</v>
      </c>
    </row>
    <row r="5" spans="1:13" x14ac:dyDescent="0.3">
      <c r="B5" s="1"/>
      <c r="C5" s="1" t="s">
        <v>135</v>
      </c>
      <c r="D5" s="3">
        <v>12813013.147500001</v>
      </c>
      <c r="E5" s="2">
        <v>14319864.699999999</v>
      </c>
      <c r="F5" s="17" t="s">
        <v>330</v>
      </c>
      <c r="G5" s="15">
        <f t="shared" ref="G5:G9" si="0">(E5-D5)/D5</f>
        <v>0.11760321597687631</v>
      </c>
      <c r="I5" s="1"/>
      <c r="J5" s="1" t="s">
        <v>135</v>
      </c>
      <c r="K5" s="3">
        <v>12724512.824296875</v>
      </c>
      <c r="L5" s="2">
        <v>14308301.199999999</v>
      </c>
      <c r="M5" s="17" t="s">
        <v>330</v>
      </c>
    </row>
    <row r="6" spans="1:13" x14ac:dyDescent="0.3">
      <c r="B6" s="1"/>
      <c r="C6" s="1" t="s">
        <v>141</v>
      </c>
      <c r="D6" s="3">
        <v>1781905.4408984373</v>
      </c>
      <c r="E6" s="2">
        <v>1613745.9217583956</v>
      </c>
      <c r="F6" s="17" t="s">
        <v>333</v>
      </c>
      <c r="G6" s="15">
        <f t="shared" si="0"/>
        <v>-9.4370618822093938E-2</v>
      </c>
      <c r="I6" s="1"/>
      <c r="J6" s="1" t="s">
        <v>141</v>
      </c>
      <c r="K6" s="3">
        <v>1798881.5427691648</v>
      </c>
      <c r="L6" s="2">
        <v>1540529.0901613806</v>
      </c>
      <c r="M6" s="17" t="s">
        <v>333</v>
      </c>
    </row>
    <row r="7" spans="1:13" x14ac:dyDescent="0.3">
      <c r="B7" s="1"/>
      <c r="C7" s="1" t="s">
        <v>155</v>
      </c>
      <c r="D7" s="3">
        <v>104964.12999999999</v>
      </c>
      <c r="E7" s="2">
        <v>199720</v>
      </c>
      <c r="F7" s="17" t="s">
        <v>343</v>
      </c>
      <c r="G7" s="15">
        <f t="shared" si="0"/>
        <v>0.90274525211612788</v>
      </c>
      <c r="I7" s="1"/>
      <c r="J7" s="1" t="s">
        <v>155</v>
      </c>
      <c r="K7" s="3">
        <v>97459.73</v>
      </c>
      <c r="L7" s="2">
        <v>0</v>
      </c>
      <c r="M7" s="17" t="s">
        <v>331</v>
      </c>
    </row>
    <row r="8" spans="1:13" x14ac:dyDescent="0.3">
      <c r="B8" s="1"/>
      <c r="C8" s="1" t="s">
        <v>158</v>
      </c>
      <c r="D8" s="3">
        <v>34805.07</v>
      </c>
      <c r="E8" s="2">
        <v>0</v>
      </c>
      <c r="F8" s="17" t="s">
        <v>331</v>
      </c>
      <c r="G8" s="15">
        <f t="shared" si="0"/>
        <v>-1</v>
      </c>
      <c r="I8" s="1"/>
      <c r="J8" s="1" t="s">
        <v>158</v>
      </c>
      <c r="K8" s="3">
        <v>50961.08984375</v>
      </c>
      <c r="L8" s="2">
        <v>0</v>
      </c>
      <c r="M8" s="17" t="s">
        <v>331</v>
      </c>
    </row>
    <row r="9" spans="1:13" x14ac:dyDescent="0.3">
      <c r="B9" s="1"/>
      <c r="C9" s="8" t="s">
        <v>162</v>
      </c>
      <c r="D9" s="5">
        <v>16297952.333164064</v>
      </c>
      <c r="E9" s="4">
        <v>17734667.764210068</v>
      </c>
      <c r="G9" s="39">
        <f t="shared" si="0"/>
        <v>8.8153125109004499E-2</v>
      </c>
      <c r="I9" s="1"/>
      <c r="J9" s="8" t="s">
        <v>162</v>
      </c>
      <c r="K9" s="5">
        <v>16234563.043081664</v>
      </c>
      <c r="L9" s="4">
        <v>17466281.731999025</v>
      </c>
      <c r="M9" s="17"/>
    </row>
    <row r="10" spans="1:13" x14ac:dyDescent="0.3">
      <c r="B10" s="1" t="s">
        <v>163</v>
      </c>
      <c r="C10" s="1"/>
      <c r="D10" s="3"/>
      <c r="E10" s="2"/>
      <c r="I10" s="1" t="s">
        <v>163</v>
      </c>
      <c r="J10" s="1"/>
      <c r="K10" s="3"/>
      <c r="L10" s="2"/>
      <c r="M10" s="17"/>
    </row>
    <row r="11" spans="1:13" x14ac:dyDescent="0.3">
      <c r="B11" s="1"/>
      <c r="C11" s="1" t="s">
        <v>164</v>
      </c>
      <c r="D11" s="3">
        <v>8207857.6566276047</v>
      </c>
      <c r="E11" s="2">
        <v>8611096.1799999997</v>
      </c>
      <c r="F11" s="17" t="s">
        <v>344</v>
      </c>
      <c r="G11" s="15">
        <f>(E11-D11)/D11</f>
        <v>4.9128352396169014E-2</v>
      </c>
      <c r="I11" s="1"/>
      <c r="J11" s="1" t="s">
        <v>164</v>
      </c>
      <c r="K11" s="3">
        <v>8202621.1148486286</v>
      </c>
      <c r="L11" s="2">
        <v>8526259.9800000004</v>
      </c>
      <c r="M11" s="17" t="s">
        <v>332</v>
      </c>
    </row>
    <row r="12" spans="1:13" x14ac:dyDescent="0.3">
      <c r="B12" s="1"/>
      <c r="C12" s="1" t="s">
        <v>217</v>
      </c>
      <c r="D12" s="3">
        <v>2143307.7651985772</v>
      </c>
      <c r="E12" s="2">
        <v>2421631.5732132834</v>
      </c>
      <c r="G12" s="15">
        <f t="shared" ref="G12:G22" si="1">(E12-D12)/D12</f>
        <v>0.12985713602774149</v>
      </c>
      <c r="I12" s="1"/>
      <c r="J12" s="1" t="s">
        <v>217</v>
      </c>
      <c r="K12" s="3">
        <v>2170158.8036316223</v>
      </c>
      <c r="L12" s="2">
        <v>2254711.0292705963</v>
      </c>
      <c r="M12" s="17"/>
    </row>
    <row r="13" spans="1:13" x14ac:dyDescent="0.3">
      <c r="B13" s="1"/>
      <c r="C13" s="1" t="s">
        <v>0</v>
      </c>
      <c r="D13" s="3">
        <v>235910.48652343749</v>
      </c>
      <c r="E13" s="2">
        <v>276421</v>
      </c>
      <c r="F13" s="17" t="s">
        <v>334</v>
      </c>
      <c r="G13" s="15">
        <f t="shared" si="1"/>
        <v>0.17171985049735308</v>
      </c>
      <c r="I13" s="1"/>
      <c r="J13" s="1" t="s">
        <v>0</v>
      </c>
      <c r="K13" s="3">
        <v>226593.12199134822</v>
      </c>
      <c r="L13" s="2">
        <v>266421</v>
      </c>
      <c r="M13" s="17" t="s">
        <v>334</v>
      </c>
    </row>
    <row r="14" spans="1:13" x14ac:dyDescent="0.3">
      <c r="B14" s="1"/>
      <c r="C14" s="1" t="s">
        <v>13</v>
      </c>
      <c r="D14" s="3">
        <v>3000</v>
      </c>
      <c r="E14" s="2">
        <v>3000</v>
      </c>
      <c r="G14" s="15">
        <f t="shared" si="1"/>
        <v>0</v>
      </c>
      <c r="I14" s="1"/>
      <c r="J14" s="1" t="s">
        <v>13</v>
      </c>
      <c r="K14" s="3">
        <v>3000.0000610351563</v>
      </c>
      <c r="L14" s="2">
        <v>3000</v>
      </c>
      <c r="M14" s="17"/>
    </row>
    <row r="15" spans="1:13" x14ac:dyDescent="0.3">
      <c r="B15" s="1"/>
      <c r="C15" s="1" t="s">
        <v>16</v>
      </c>
      <c r="D15" s="3">
        <v>712517.02545898431</v>
      </c>
      <c r="E15" s="2">
        <v>840695</v>
      </c>
      <c r="F15" s="17" t="s">
        <v>387</v>
      </c>
      <c r="G15" s="15">
        <f t="shared" si="1"/>
        <v>0.17989461298619058</v>
      </c>
      <c r="I15" s="1"/>
      <c r="J15" s="1" t="s">
        <v>16</v>
      </c>
      <c r="K15" s="3">
        <v>698549.13558654778</v>
      </c>
      <c r="L15" s="2">
        <v>701195</v>
      </c>
      <c r="M15" s="17" t="s">
        <v>335</v>
      </c>
    </row>
    <row r="16" spans="1:13" x14ac:dyDescent="0.3">
      <c r="B16" s="1"/>
      <c r="C16" s="1" t="s">
        <v>34</v>
      </c>
      <c r="D16" s="3">
        <v>1207194.2431356814</v>
      </c>
      <c r="E16" s="2">
        <v>1204073</v>
      </c>
      <c r="F16" s="17" t="s">
        <v>345</v>
      </c>
      <c r="G16" s="15">
        <f t="shared" si="1"/>
        <v>-2.5855351393773728E-3</v>
      </c>
      <c r="I16" s="1"/>
      <c r="J16" s="1" t="s">
        <v>34</v>
      </c>
      <c r="K16" s="3">
        <v>880477.08230834967</v>
      </c>
      <c r="L16" s="2">
        <v>1074223</v>
      </c>
      <c r="M16" s="17" t="s">
        <v>336</v>
      </c>
    </row>
    <row r="17" spans="2:13" x14ac:dyDescent="0.3">
      <c r="B17" s="1"/>
      <c r="C17" s="1" t="s">
        <v>73</v>
      </c>
      <c r="D17" s="3">
        <v>821675.68500000006</v>
      </c>
      <c r="E17" s="2">
        <v>827000</v>
      </c>
      <c r="F17" s="17" t="s">
        <v>346</v>
      </c>
      <c r="G17" s="15">
        <f t="shared" si="1"/>
        <v>6.4798254313682699E-3</v>
      </c>
      <c r="I17" s="1"/>
      <c r="J17" s="1" t="s">
        <v>73</v>
      </c>
      <c r="K17" s="3">
        <v>821675.66656250006</v>
      </c>
      <c r="L17" s="2">
        <v>806000</v>
      </c>
      <c r="M17" s="17" t="s">
        <v>337</v>
      </c>
    </row>
    <row r="18" spans="2:13" x14ac:dyDescent="0.3">
      <c r="B18" s="1"/>
      <c r="C18" s="1" t="s">
        <v>78</v>
      </c>
      <c r="D18" s="3">
        <v>537109.16531250009</v>
      </c>
      <c r="E18" s="2">
        <v>559302</v>
      </c>
      <c r="F18" s="17" t="s">
        <v>347</v>
      </c>
      <c r="G18" s="15">
        <f t="shared" si="1"/>
        <v>4.1319039258225485E-2</v>
      </c>
      <c r="I18" s="1"/>
      <c r="J18" s="1" t="s">
        <v>78</v>
      </c>
      <c r="K18" s="3">
        <v>759287.60504699708</v>
      </c>
      <c r="L18" s="2">
        <v>684657.28707716416</v>
      </c>
      <c r="M18" s="17"/>
    </row>
    <row r="19" spans="2:13" x14ac:dyDescent="0.3">
      <c r="B19" s="1"/>
      <c r="C19" s="1" t="s">
        <v>106</v>
      </c>
      <c r="D19" s="3">
        <v>1149598.6836718752</v>
      </c>
      <c r="E19" s="2">
        <v>1212750</v>
      </c>
      <c r="F19" s="17" t="s">
        <v>348</v>
      </c>
      <c r="G19" s="15">
        <f t="shared" si="1"/>
        <v>5.4933358244997642E-2</v>
      </c>
      <c r="I19" s="1"/>
      <c r="J19" s="1" t="s">
        <v>106</v>
      </c>
      <c r="K19" s="3">
        <v>1142001.0603320315</v>
      </c>
      <c r="L19" s="2">
        <v>1136000</v>
      </c>
      <c r="M19" s="17"/>
    </row>
    <row r="20" spans="2:13" x14ac:dyDescent="0.3">
      <c r="B20" s="1"/>
      <c r="C20" s="1" t="s">
        <v>116</v>
      </c>
      <c r="D20" s="3">
        <v>136189.68013671873</v>
      </c>
      <c r="E20" s="2">
        <v>134147</v>
      </c>
      <c r="G20" s="15">
        <f t="shared" si="1"/>
        <v>-1.4998787974743121E-2</v>
      </c>
      <c r="I20" s="1"/>
      <c r="J20" s="1" t="s">
        <v>116</v>
      </c>
      <c r="K20" s="3">
        <v>288292.07945800782</v>
      </c>
      <c r="L20" s="2">
        <v>134147</v>
      </c>
      <c r="M20" s="17" t="s">
        <v>338</v>
      </c>
    </row>
    <row r="21" spans="2:13" x14ac:dyDescent="0.3">
      <c r="B21" s="1"/>
      <c r="C21" s="1" t="s">
        <v>120</v>
      </c>
      <c r="D21" s="3">
        <v>1289933.45</v>
      </c>
      <c r="E21" s="19">
        <v>698000</v>
      </c>
      <c r="F21" s="17" t="s">
        <v>339</v>
      </c>
      <c r="G21" s="15">
        <f t="shared" si="1"/>
        <v>-0.45888681311427343</v>
      </c>
      <c r="I21" s="1"/>
      <c r="J21" s="1" t="s">
        <v>120</v>
      </c>
      <c r="K21" s="3">
        <v>1110317.25</v>
      </c>
      <c r="L21" s="2">
        <v>440500</v>
      </c>
      <c r="M21" s="17" t="s">
        <v>339</v>
      </c>
    </row>
    <row r="22" spans="2:13" x14ac:dyDescent="0.3">
      <c r="B22" s="1"/>
      <c r="C22" s="8" t="s">
        <v>310</v>
      </c>
      <c r="D22" s="5">
        <v>16444293.841065383</v>
      </c>
      <c r="E22" s="4">
        <v>16788115.753213279</v>
      </c>
      <c r="G22" s="39">
        <f>(E22-D22)/D22</f>
        <v>2.0908280736828589E-2</v>
      </c>
      <c r="I22" s="1"/>
      <c r="J22" s="8" t="s">
        <v>310</v>
      </c>
      <c r="K22" s="5">
        <v>16302972.919827079</v>
      </c>
      <c r="L22" s="4">
        <v>16027114.29634776</v>
      </c>
      <c r="M22" s="17"/>
    </row>
    <row r="23" spans="2:13" x14ac:dyDescent="0.3">
      <c r="B23" s="9" t="s">
        <v>311</v>
      </c>
      <c r="C23" s="9"/>
      <c r="D23" s="11">
        <v>-146341.50790131837</v>
      </c>
      <c r="E23" s="10">
        <v>946552.01099678874</v>
      </c>
      <c r="I23" s="9" t="s">
        <v>311</v>
      </c>
      <c r="J23" s="9"/>
      <c r="K23" s="11">
        <v>-68409.876745415851</v>
      </c>
      <c r="L23" s="10">
        <v>1439167.4356512651</v>
      </c>
      <c r="M23" s="17"/>
    </row>
    <row r="24" spans="2:13" x14ac:dyDescent="0.3">
      <c r="B24" s="9" t="s">
        <v>312</v>
      </c>
      <c r="C24" s="9"/>
      <c r="D24" s="11">
        <v>-146341.50790131837</v>
      </c>
      <c r="E24" s="10">
        <v>946552.01099678874</v>
      </c>
      <c r="I24" s="9" t="s">
        <v>312</v>
      </c>
      <c r="J24" s="9"/>
      <c r="K24" s="11">
        <v>-68409.876745415851</v>
      </c>
      <c r="L24" s="10">
        <v>1439167.4356512651</v>
      </c>
      <c r="M24" s="17"/>
    </row>
    <row r="25" spans="2:13" x14ac:dyDescent="0.3">
      <c r="B25" s="1" t="s">
        <v>313</v>
      </c>
      <c r="C25" s="1"/>
      <c r="D25" s="3"/>
      <c r="E25" s="2"/>
      <c r="I25" s="1" t="s">
        <v>313</v>
      </c>
      <c r="J25" s="1"/>
      <c r="K25" s="3"/>
      <c r="L25" s="2"/>
      <c r="M25" s="17"/>
    </row>
    <row r="26" spans="2:13" x14ac:dyDescent="0.3">
      <c r="B26" s="1"/>
      <c r="C26" s="8" t="s">
        <v>314</v>
      </c>
      <c r="D26" s="5">
        <v>-2.9296875254658516E-5</v>
      </c>
      <c r="E26" s="4">
        <v>0</v>
      </c>
      <c r="I26" s="1"/>
      <c r="J26" s="8" t="s">
        <v>314</v>
      </c>
      <c r="K26" s="5">
        <v>1.8310543055122253E-6</v>
      </c>
      <c r="L26" s="4">
        <v>0</v>
      </c>
      <c r="M26" s="17"/>
    </row>
    <row r="27" spans="2:13" x14ac:dyDescent="0.3">
      <c r="B27" s="9" t="s">
        <v>315</v>
      </c>
      <c r="C27" s="9"/>
      <c r="D27" s="11">
        <v>-146341.50793061525</v>
      </c>
      <c r="E27" s="10">
        <v>946552.01099678874</v>
      </c>
      <c r="I27" s="9" t="s">
        <v>315</v>
      </c>
      <c r="J27" s="9"/>
      <c r="K27" s="11">
        <v>-68409.876743584799</v>
      </c>
      <c r="L27" s="10">
        <v>1439167.4356512651</v>
      </c>
      <c r="M27" s="17"/>
    </row>
    <row r="28" spans="2:13" x14ac:dyDescent="0.3">
      <c r="B28" s="1" t="s">
        <v>316</v>
      </c>
      <c r="C28" s="1"/>
      <c r="D28" s="3">
        <v>8661516.8929004669</v>
      </c>
      <c r="E28" s="2">
        <f>D30</f>
        <v>8515175.384969851</v>
      </c>
      <c r="I28" s="1" t="s">
        <v>316</v>
      </c>
      <c r="J28" s="1"/>
      <c r="K28" s="3">
        <v>8661516.8929004669</v>
      </c>
      <c r="L28" s="2">
        <f>K30</f>
        <v>8593107.016156882</v>
      </c>
      <c r="M28" s="17"/>
    </row>
    <row r="29" spans="2:13" x14ac:dyDescent="0.3">
      <c r="B29" s="1" t="s">
        <v>317</v>
      </c>
      <c r="C29" s="1"/>
      <c r="D29" s="3">
        <f>D27</f>
        <v>-146341.50793061525</v>
      </c>
      <c r="E29" s="2">
        <f>E27</f>
        <v>946552.01099678874</v>
      </c>
      <c r="I29" s="1" t="s">
        <v>317</v>
      </c>
      <c r="J29" s="1"/>
      <c r="K29" s="3">
        <f>K27</f>
        <v>-68409.876743584799</v>
      </c>
      <c r="L29" s="2">
        <f>L27</f>
        <v>1439167.4356512651</v>
      </c>
      <c r="M29" s="17"/>
    </row>
    <row r="30" spans="2:13" x14ac:dyDescent="0.3">
      <c r="B30" s="9" t="s">
        <v>318</v>
      </c>
      <c r="C30" s="9"/>
      <c r="D30" s="11">
        <f>D29 + D28</f>
        <v>8515175.384969851</v>
      </c>
      <c r="E30" s="10">
        <f>E29 + E28</f>
        <v>9461727.3959666397</v>
      </c>
      <c r="I30" s="9" t="s">
        <v>318</v>
      </c>
      <c r="J30" s="9"/>
      <c r="K30" s="11">
        <f>K29 + K28</f>
        <v>8593107.016156882</v>
      </c>
      <c r="L30" s="10">
        <f>L29 + L28</f>
        <v>10032274.451808147</v>
      </c>
      <c r="M30" s="17"/>
    </row>
    <row r="31" spans="2:13" x14ac:dyDescent="0.3">
      <c r="M31" s="17"/>
    </row>
    <row r="32" spans="2:13" x14ac:dyDescent="0.3">
      <c r="C32" t="s">
        <v>319</v>
      </c>
      <c r="D32" s="15">
        <f>D30/D22</f>
        <v>0.51781946170928894</v>
      </c>
      <c r="E32" s="15">
        <f>E30/E22</f>
        <v>0.56359674516514136</v>
      </c>
      <c r="J32" t="s">
        <v>319</v>
      </c>
      <c r="K32" s="15">
        <f>K30/K22</f>
        <v>0.52708834507761826</v>
      </c>
      <c r="L32" s="15">
        <f>L30/L22</f>
        <v>0.62595638031322276</v>
      </c>
      <c r="M32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FE36-3420-447E-A586-92B22AD3CEE2}">
  <sheetPr codeName="Sheet1"/>
  <dimension ref="A1:F323"/>
  <sheetViews>
    <sheetView topLeftCell="A223" zoomScale="145" zoomScaleNormal="145" workbookViewId="0">
      <selection activeCell="F312" sqref="F312"/>
    </sheetView>
  </sheetViews>
  <sheetFormatPr defaultRowHeight="14.4" x14ac:dyDescent="0.3"/>
  <cols>
    <col min="1" max="1" width="7.21875" customWidth="1"/>
    <col min="2" max="2" width="7.44140625" customWidth="1"/>
    <col min="3" max="3" width="45.109375" customWidth="1"/>
    <col min="4" max="5" width="9.109375" bestFit="1" customWidth="1"/>
    <col min="6" max="6" width="27.109375" bestFit="1" customWidth="1"/>
  </cols>
  <sheetData>
    <row r="1" spans="1:6" x14ac:dyDescent="0.3">
      <c r="A1" s="20"/>
      <c r="B1" s="20"/>
      <c r="C1" s="21" t="s">
        <v>124</v>
      </c>
      <c r="D1" s="21" t="s">
        <v>125</v>
      </c>
      <c r="E1" s="21" t="s">
        <v>126</v>
      </c>
      <c r="F1" s="21" t="s">
        <v>127</v>
      </c>
    </row>
    <row r="2" spans="1:6" x14ac:dyDescent="0.3">
      <c r="A2" s="1" t="s">
        <v>128</v>
      </c>
      <c r="B2" s="1"/>
      <c r="C2" s="2"/>
      <c r="D2" s="3"/>
      <c r="E2" s="2"/>
      <c r="F2" s="2"/>
    </row>
    <row r="3" spans="1:6" x14ac:dyDescent="0.3">
      <c r="A3" s="1"/>
      <c r="B3" s="1" t="s">
        <v>129</v>
      </c>
      <c r="C3" s="2"/>
      <c r="D3" s="3"/>
      <c r="E3" s="2"/>
      <c r="F3" s="2"/>
    </row>
    <row r="4" spans="1:6" x14ac:dyDescent="0.3">
      <c r="A4" s="1"/>
      <c r="B4" s="1"/>
      <c r="C4" s="2" t="s">
        <v>130</v>
      </c>
      <c r="D4" s="3">
        <v>1345233.7549999999</v>
      </c>
      <c r="E4" s="2">
        <v>1401337.1424516749</v>
      </c>
      <c r="F4" s="6" t="s">
        <v>349</v>
      </c>
    </row>
    <row r="5" spans="1:6" x14ac:dyDescent="0.3">
      <c r="A5" s="1"/>
      <c r="B5" s="1"/>
      <c r="C5" s="2" t="s">
        <v>131</v>
      </c>
      <c r="D5" s="3">
        <v>218030.789765625</v>
      </c>
      <c r="E5" s="2">
        <v>200000</v>
      </c>
      <c r="F5" s="6" t="s">
        <v>132</v>
      </c>
    </row>
    <row r="6" spans="1:6" x14ac:dyDescent="0.3">
      <c r="A6" s="1"/>
      <c r="B6" s="1"/>
      <c r="C6" s="4" t="s">
        <v>133</v>
      </c>
      <c r="D6" s="5">
        <v>1563264.5447656249</v>
      </c>
      <c r="E6" s="4">
        <v>1601337.1424516749</v>
      </c>
      <c r="F6" s="7" t="s">
        <v>134</v>
      </c>
    </row>
    <row r="7" spans="1:6" x14ac:dyDescent="0.3">
      <c r="A7" s="1"/>
      <c r="B7" s="1" t="s">
        <v>135</v>
      </c>
      <c r="C7" s="2"/>
      <c r="D7" s="3"/>
      <c r="E7" s="2"/>
      <c r="F7" s="6" t="s">
        <v>134</v>
      </c>
    </row>
    <row r="8" spans="1:6" x14ac:dyDescent="0.3">
      <c r="A8" s="1"/>
      <c r="B8" s="1"/>
      <c r="C8" s="2" t="s">
        <v>136</v>
      </c>
      <c r="D8" s="3">
        <v>11995483.76</v>
      </c>
      <c r="E8" s="2">
        <v>13520423.523577424</v>
      </c>
      <c r="F8" s="6" t="s">
        <v>326</v>
      </c>
    </row>
    <row r="9" spans="1:6" x14ac:dyDescent="0.3">
      <c r="A9" s="1"/>
      <c r="B9" s="1"/>
      <c r="C9" s="2" t="s">
        <v>137</v>
      </c>
      <c r="D9" s="3">
        <v>460257</v>
      </c>
      <c r="E9" s="2">
        <v>460257</v>
      </c>
      <c r="F9" s="6" t="s">
        <v>138</v>
      </c>
    </row>
    <row r="10" spans="1:6" x14ac:dyDescent="0.3">
      <c r="A10" s="1"/>
      <c r="B10" s="1"/>
      <c r="C10" s="2" t="s">
        <v>139</v>
      </c>
      <c r="D10" s="3">
        <v>353014.98749999993</v>
      </c>
      <c r="E10" s="2">
        <v>339184.17642257462</v>
      </c>
      <c r="F10" s="6" t="s">
        <v>134</v>
      </c>
    </row>
    <row r="11" spans="1:6" x14ac:dyDescent="0.3">
      <c r="A11" s="1"/>
      <c r="B11" s="1"/>
      <c r="C11" s="2" t="s">
        <v>350</v>
      </c>
      <c r="D11" s="3">
        <v>3007.4</v>
      </c>
      <c r="E11" s="2">
        <v>0</v>
      </c>
      <c r="F11" s="6" t="s">
        <v>134</v>
      </c>
    </row>
    <row r="12" spans="1:6" x14ac:dyDescent="0.3">
      <c r="A12" s="1"/>
      <c r="B12" s="1"/>
      <c r="C12" s="2" t="s">
        <v>320</v>
      </c>
      <c r="D12" s="3">
        <v>1250</v>
      </c>
      <c r="E12" s="2">
        <v>0</v>
      </c>
      <c r="F12" s="6" t="s">
        <v>134</v>
      </c>
    </row>
    <row r="13" spans="1:6" x14ac:dyDescent="0.3">
      <c r="A13" s="1"/>
      <c r="B13" s="1"/>
      <c r="C13" s="4" t="s">
        <v>140</v>
      </c>
      <c r="D13" s="5">
        <v>12813013.147500001</v>
      </c>
      <c r="E13" s="4">
        <v>14319864.699999999</v>
      </c>
      <c r="F13" s="7" t="s">
        <v>134</v>
      </c>
    </row>
    <row r="14" spans="1:6" x14ac:dyDescent="0.3">
      <c r="A14" s="1"/>
      <c r="B14" s="1" t="s">
        <v>141</v>
      </c>
      <c r="C14" s="2"/>
      <c r="D14" s="3"/>
      <c r="E14" s="2"/>
      <c r="F14" s="6" t="s">
        <v>134</v>
      </c>
    </row>
    <row r="15" spans="1:6" x14ac:dyDescent="0.3">
      <c r="A15" s="1"/>
      <c r="B15" s="1"/>
      <c r="C15" s="2" t="s">
        <v>142</v>
      </c>
      <c r="D15" s="3">
        <v>213195.24484375</v>
      </c>
      <c r="E15" s="2">
        <v>180930.92175839556</v>
      </c>
      <c r="F15" s="6" t="s">
        <v>143</v>
      </c>
    </row>
    <row r="16" spans="1:6" x14ac:dyDescent="0.3">
      <c r="A16" s="1"/>
      <c r="B16" s="1"/>
      <c r="C16" s="2" t="s">
        <v>144</v>
      </c>
      <c r="D16" s="3">
        <v>164511.85</v>
      </c>
      <c r="E16" s="2">
        <v>0</v>
      </c>
      <c r="F16" s="6" t="s">
        <v>134</v>
      </c>
    </row>
    <row r="17" spans="1:6" x14ac:dyDescent="0.3">
      <c r="A17" s="1"/>
      <c r="B17" s="1"/>
      <c r="C17" s="2" t="s">
        <v>145</v>
      </c>
      <c r="D17" s="3">
        <v>159115.43000000002</v>
      </c>
      <c r="E17" s="2">
        <v>142677</v>
      </c>
      <c r="F17" s="6" t="s">
        <v>351</v>
      </c>
    </row>
    <row r="18" spans="1:6" x14ac:dyDescent="0.3">
      <c r="A18" s="1"/>
      <c r="B18" s="1"/>
      <c r="C18" s="2" t="s">
        <v>146</v>
      </c>
      <c r="D18" s="3">
        <v>410149.97249999997</v>
      </c>
      <c r="E18" s="2">
        <v>406250</v>
      </c>
      <c r="F18" s="6" t="s">
        <v>134</v>
      </c>
    </row>
    <row r="19" spans="1:6" x14ac:dyDescent="0.3">
      <c r="A19" s="1"/>
      <c r="B19" s="1"/>
      <c r="C19" s="2" t="s">
        <v>147</v>
      </c>
      <c r="D19" s="3">
        <v>218503.92046875</v>
      </c>
      <c r="E19" s="2">
        <v>243750</v>
      </c>
      <c r="F19" s="6" t="s">
        <v>134</v>
      </c>
    </row>
    <row r="20" spans="1:6" x14ac:dyDescent="0.3">
      <c r="A20" s="1"/>
      <c r="B20" s="1"/>
      <c r="C20" s="2" t="s">
        <v>148</v>
      </c>
      <c r="D20" s="3">
        <v>38090</v>
      </c>
      <c r="E20" s="2">
        <v>25000</v>
      </c>
      <c r="F20" s="6" t="s">
        <v>134</v>
      </c>
    </row>
    <row r="21" spans="1:6" x14ac:dyDescent="0.3">
      <c r="A21" s="1"/>
      <c r="B21" s="1"/>
      <c r="C21" s="2" t="s">
        <v>149</v>
      </c>
      <c r="D21" s="3">
        <v>422399.58281250001</v>
      </c>
      <c r="E21" s="2">
        <v>428135</v>
      </c>
      <c r="F21" s="6" t="s">
        <v>134</v>
      </c>
    </row>
    <row r="22" spans="1:6" x14ac:dyDescent="0.3">
      <c r="A22" s="1"/>
      <c r="B22" s="1"/>
      <c r="C22" s="2" t="s">
        <v>150</v>
      </c>
      <c r="D22" s="3">
        <v>29213.759882812501</v>
      </c>
      <c r="E22" s="2">
        <v>28542</v>
      </c>
      <c r="F22" s="6" t="s">
        <v>134</v>
      </c>
    </row>
    <row r="23" spans="1:6" x14ac:dyDescent="0.3">
      <c r="A23" s="1"/>
      <c r="B23" s="1"/>
      <c r="C23" s="2" t="s">
        <v>151</v>
      </c>
      <c r="D23" s="3">
        <v>75258.350624999992</v>
      </c>
      <c r="E23" s="2">
        <v>57921</v>
      </c>
      <c r="F23" s="6" t="s">
        <v>134</v>
      </c>
    </row>
    <row r="24" spans="1:6" x14ac:dyDescent="0.3">
      <c r="A24" s="1"/>
      <c r="B24" s="1"/>
      <c r="C24" s="2" t="s">
        <v>152</v>
      </c>
      <c r="D24" s="3">
        <v>48750.359765624999</v>
      </c>
      <c r="E24" s="2">
        <v>49540</v>
      </c>
      <c r="F24" s="6" t="s">
        <v>134</v>
      </c>
    </row>
    <row r="25" spans="1:6" x14ac:dyDescent="0.3">
      <c r="A25" s="1"/>
      <c r="B25" s="1"/>
      <c r="C25" s="2" t="s">
        <v>352</v>
      </c>
      <c r="D25" s="3">
        <v>2616.9699999999998</v>
      </c>
      <c r="E25" s="2">
        <v>0</v>
      </c>
      <c r="F25" s="6" t="s">
        <v>353</v>
      </c>
    </row>
    <row r="26" spans="1:6" x14ac:dyDescent="0.3">
      <c r="A26" s="1"/>
      <c r="B26" s="1"/>
      <c r="C26" s="2" t="s">
        <v>153</v>
      </c>
      <c r="D26" s="3">
        <v>100</v>
      </c>
      <c r="E26" s="2">
        <v>51000</v>
      </c>
      <c r="F26" s="6" t="s">
        <v>354</v>
      </c>
    </row>
    <row r="27" spans="1:6" x14ac:dyDescent="0.3">
      <c r="A27" s="1"/>
      <c r="B27" s="1"/>
      <c r="C27" s="4" t="s">
        <v>154</v>
      </c>
      <c r="D27" s="5">
        <v>1781905.4408984373</v>
      </c>
      <c r="E27" s="4">
        <v>1613745.9217583956</v>
      </c>
      <c r="F27" s="7" t="s">
        <v>134</v>
      </c>
    </row>
    <row r="28" spans="1:6" x14ac:dyDescent="0.3">
      <c r="A28" s="1"/>
      <c r="B28" s="1" t="s">
        <v>155</v>
      </c>
      <c r="C28" s="2"/>
      <c r="D28" s="3"/>
      <c r="E28" s="2"/>
      <c r="F28" s="6" t="s">
        <v>134</v>
      </c>
    </row>
    <row r="29" spans="1:6" x14ac:dyDescent="0.3">
      <c r="A29" s="1"/>
      <c r="B29" s="1"/>
      <c r="C29" s="2" t="s">
        <v>156</v>
      </c>
      <c r="D29" s="3">
        <v>104964.12999999999</v>
      </c>
      <c r="E29" s="2">
        <v>199720</v>
      </c>
      <c r="F29" s="6" t="s">
        <v>355</v>
      </c>
    </row>
    <row r="30" spans="1:6" x14ac:dyDescent="0.3">
      <c r="A30" s="1"/>
      <c r="B30" s="1"/>
      <c r="C30" s="4" t="s">
        <v>157</v>
      </c>
      <c r="D30" s="5">
        <v>104964.12999999999</v>
      </c>
      <c r="E30" s="4">
        <v>199720</v>
      </c>
      <c r="F30" s="7" t="s">
        <v>134</v>
      </c>
    </row>
    <row r="31" spans="1:6" x14ac:dyDescent="0.3">
      <c r="A31" s="1"/>
      <c r="B31" s="1" t="s">
        <v>158</v>
      </c>
      <c r="C31" s="2"/>
      <c r="D31" s="3"/>
      <c r="E31" s="2"/>
      <c r="F31" s="6" t="s">
        <v>134</v>
      </c>
    </row>
    <row r="32" spans="1:6" x14ac:dyDescent="0.3">
      <c r="A32" s="1"/>
      <c r="B32" s="1"/>
      <c r="C32" s="2" t="s">
        <v>159</v>
      </c>
      <c r="D32" s="3">
        <v>24961.09</v>
      </c>
      <c r="E32" s="2">
        <v>0</v>
      </c>
      <c r="F32" s="6" t="s">
        <v>134</v>
      </c>
    </row>
    <row r="33" spans="1:6" x14ac:dyDescent="0.3">
      <c r="A33" s="1"/>
      <c r="B33" s="1"/>
      <c r="C33" s="2" t="s">
        <v>160</v>
      </c>
      <c r="D33" s="3">
        <v>9843.98</v>
      </c>
      <c r="E33" s="2">
        <v>0</v>
      </c>
      <c r="F33" s="6" t="s">
        <v>134</v>
      </c>
    </row>
    <row r="34" spans="1:6" x14ac:dyDescent="0.3">
      <c r="A34" s="1"/>
      <c r="B34" s="1"/>
      <c r="C34" s="4" t="s">
        <v>161</v>
      </c>
      <c r="D34" s="5">
        <v>34805.07</v>
      </c>
      <c r="E34" s="4">
        <v>0</v>
      </c>
      <c r="F34" s="7" t="s">
        <v>134</v>
      </c>
    </row>
    <row r="35" spans="1:6" x14ac:dyDescent="0.3">
      <c r="A35" s="1"/>
      <c r="B35" s="8" t="s">
        <v>162</v>
      </c>
      <c r="C35" s="4"/>
      <c r="D35" s="5">
        <v>16297952.333164064</v>
      </c>
      <c r="E35" s="4">
        <v>17734667.764210068</v>
      </c>
      <c r="F35" s="7" t="s">
        <v>134</v>
      </c>
    </row>
    <row r="36" spans="1:6" x14ac:dyDescent="0.3">
      <c r="A36" s="1" t="s">
        <v>163</v>
      </c>
      <c r="B36" s="1"/>
      <c r="C36" s="2"/>
      <c r="D36" s="3"/>
      <c r="E36" s="2"/>
      <c r="F36" s="6" t="s">
        <v>134</v>
      </c>
    </row>
    <row r="37" spans="1:6" x14ac:dyDescent="0.3">
      <c r="A37" s="1"/>
      <c r="B37" s="1" t="s">
        <v>164</v>
      </c>
      <c r="C37" s="2"/>
      <c r="D37" s="3"/>
      <c r="E37" s="2"/>
      <c r="F37" s="6" t="s">
        <v>134</v>
      </c>
    </row>
    <row r="38" spans="1:6" x14ac:dyDescent="0.3">
      <c r="A38" s="1"/>
      <c r="B38" s="1"/>
      <c r="C38" s="2" t="s">
        <v>165</v>
      </c>
      <c r="D38" s="3">
        <v>4130172.96</v>
      </c>
      <c r="E38" s="2">
        <v>4404853</v>
      </c>
      <c r="F38" s="6" t="s">
        <v>356</v>
      </c>
    </row>
    <row r="39" spans="1:6" x14ac:dyDescent="0.3">
      <c r="A39" s="1"/>
      <c r="B39" s="1"/>
      <c r="C39" s="2" t="s">
        <v>166</v>
      </c>
      <c r="D39" s="3">
        <v>114267.26333333332</v>
      </c>
      <c r="E39" s="2">
        <v>46335</v>
      </c>
      <c r="F39" s="6" t="s">
        <v>134</v>
      </c>
    </row>
    <row r="40" spans="1:6" x14ac:dyDescent="0.3">
      <c r="A40" s="1"/>
      <c r="B40" s="1"/>
      <c r="C40" s="2" t="s">
        <v>167</v>
      </c>
      <c r="D40" s="3">
        <v>99504.476666666669</v>
      </c>
      <c r="E40" s="2">
        <v>98328</v>
      </c>
      <c r="F40" s="6" t="s">
        <v>134</v>
      </c>
    </row>
    <row r="41" spans="1:6" x14ac:dyDescent="0.3">
      <c r="A41" s="1"/>
      <c r="B41" s="1"/>
      <c r="C41" s="2" t="s">
        <v>168</v>
      </c>
      <c r="D41" s="3">
        <v>177841.5</v>
      </c>
      <c r="E41" s="2">
        <v>327372</v>
      </c>
      <c r="F41" s="6" t="s">
        <v>169</v>
      </c>
    </row>
    <row r="42" spans="1:6" x14ac:dyDescent="0.3">
      <c r="A42" s="1"/>
      <c r="B42" s="1"/>
      <c r="C42" s="2" t="s">
        <v>170</v>
      </c>
      <c r="D42" s="3">
        <v>14415.35</v>
      </c>
      <c r="E42" s="2">
        <v>0</v>
      </c>
      <c r="F42" s="6" t="s">
        <v>134</v>
      </c>
    </row>
    <row r="43" spans="1:6" x14ac:dyDescent="0.3">
      <c r="A43" s="1"/>
      <c r="B43" s="1"/>
      <c r="C43" s="2" t="s">
        <v>171</v>
      </c>
      <c r="D43" s="3">
        <v>433957.05333333329</v>
      </c>
      <c r="E43" s="2">
        <v>465851</v>
      </c>
      <c r="F43" s="6" t="s">
        <v>134</v>
      </c>
    </row>
    <row r="44" spans="1:6" x14ac:dyDescent="0.3">
      <c r="A44" s="1"/>
      <c r="B44" s="1"/>
      <c r="C44" s="2" t="s">
        <v>172</v>
      </c>
      <c r="D44" s="3">
        <v>480421.05999999994</v>
      </c>
      <c r="E44" s="2">
        <v>485543</v>
      </c>
      <c r="F44" s="6" t="s">
        <v>325</v>
      </c>
    </row>
    <row r="45" spans="1:6" x14ac:dyDescent="0.3">
      <c r="A45" s="1"/>
      <c r="B45" s="1"/>
      <c r="C45" s="2" t="s">
        <v>173</v>
      </c>
      <c r="D45" s="3">
        <v>275</v>
      </c>
      <c r="E45" s="2">
        <v>0</v>
      </c>
      <c r="F45" s="6" t="s">
        <v>134</v>
      </c>
    </row>
    <row r="46" spans="1:6" x14ac:dyDescent="0.3">
      <c r="A46" s="1"/>
      <c r="B46" s="1"/>
      <c r="C46" s="2" t="s">
        <v>174</v>
      </c>
      <c r="D46" s="3">
        <v>165215.0733333333</v>
      </c>
      <c r="E46" s="2">
        <v>171271</v>
      </c>
      <c r="F46" s="6" t="s">
        <v>134</v>
      </c>
    </row>
    <row r="47" spans="1:6" x14ac:dyDescent="0.3">
      <c r="A47" s="1"/>
      <c r="B47" s="1"/>
      <c r="C47" s="2" t="s">
        <v>175</v>
      </c>
      <c r="D47" s="3">
        <v>3285.66</v>
      </c>
      <c r="E47" s="2">
        <v>0</v>
      </c>
      <c r="F47" s="6" t="s">
        <v>134</v>
      </c>
    </row>
    <row r="48" spans="1:6" x14ac:dyDescent="0.3">
      <c r="A48" s="1"/>
      <c r="B48" s="1"/>
      <c r="C48" s="2" t="s">
        <v>176</v>
      </c>
      <c r="D48" s="3">
        <v>130249.04000000001</v>
      </c>
      <c r="E48" s="2">
        <v>134421.18</v>
      </c>
      <c r="F48" s="6" t="s">
        <v>177</v>
      </c>
    </row>
    <row r="49" spans="1:6" x14ac:dyDescent="0.3">
      <c r="A49" s="1"/>
      <c r="B49" s="1"/>
      <c r="C49" s="2" t="s">
        <v>178</v>
      </c>
      <c r="D49" s="3">
        <v>36412.823333333326</v>
      </c>
      <c r="E49" s="2">
        <v>55000</v>
      </c>
      <c r="F49" s="6" t="s">
        <v>179</v>
      </c>
    </row>
    <row r="50" spans="1:6" x14ac:dyDescent="0.3">
      <c r="A50" s="1"/>
      <c r="B50" s="1"/>
      <c r="C50" s="2" t="s">
        <v>180</v>
      </c>
      <c r="D50" s="3">
        <v>5476.0999999999995</v>
      </c>
      <c r="E50" s="2">
        <v>0</v>
      </c>
      <c r="F50" s="6" t="s">
        <v>134</v>
      </c>
    </row>
    <row r="51" spans="1:6" x14ac:dyDescent="0.3">
      <c r="A51" s="1"/>
      <c r="B51" s="1"/>
      <c r="C51" s="2" t="s">
        <v>181</v>
      </c>
      <c r="D51" s="3">
        <v>157686.43999999997</v>
      </c>
      <c r="E51" s="2">
        <v>125239</v>
      </c>
      <c r="F51" s="6" t="s">
        <v>357</v>
      </c>
    </row>
    <row r="52" spans="1:6" x14ac:dyDescent="0.3">
      <c r="A52" s="1"/>
      <c r="B52" s="1"/>
      <c r="C52" s="2" t="s">
        <v>182</v>
      </c>
      <c r="D52" s="3">
        <v>55214.380000000005</v>
      </c>
      <c r="E52" s="2">
        <v>69500</v>
      </c>
      <c r="F52" s="6" t="s">
        <v>183</v>
      </c>
    </row>
    <row r="53" spans="1:6" x14ac:dyDescent="0.3">
      <c r="A53" s="1"/>
      <c r="B53" s="1"/>
      <c r="C53" s="2" t="s">
        <v>184</v>
      </c>
      <c r="D53" s="3">
        <v>68543.993333333317</v>
      </c>
      <c r="E53" s="2">
        <v>70391</v>
      </c>
      <c r="F53" s="6" t="s">
        <v>185</v>
      </c>
    </row>
    <row r="54" spans="1:6" x14ac:dyDescent="0.3">
      <c r="A54" s="1"/>
      <c r="B54" s="1"/>
      <c r="C54" s="2" t="s">
        <v>186</v>
      </c>
      <c r="D54" s="3">
        <v>0</v>
      </c>
      <c r="E54" s="2">
        <v>64069</v>
      </c>
      <c r="F54" s="6" t="s">
        <v>358</v>
      </c>
    </row>
    <row r="55" spans="1:6" x14ac:dyDescent="0.3">
      <c r="A55" s="1"/>
      <c r="B55" s="1"/>
      <c r="C55" s="2" t="s">
        <v>187</v>
      </c>
      <c r="D55" s="3">
        <v>224256.16</v>
      </c>
      <c r="E55" s="2">
        <v>233389</v>
      </c>
      <c r="F55" s="6" t="s">
        <v>359</v>
      </c>
    </row>
    <row r="56" spans="1:6" x14ac:dyDescent="0.3">
      <c r="A56" s="1"/>
      <c r="B56" s="1"/>
      <c r="C56" s="2" t="s">
        <v>188</v>
      </c>
      <c r="D56" s="3">
        <v>11499.9599609375</v>
      </c>
      <c r="E56" s="2">
        <v>11500</v>
      </c>
      <c r="F56" s="6" t="s">
        <v>134</v>
      </c>
    </row>
    <row r="57" spans="1:6" x14ac:dyDescent="0.3">
      <c r="A57" s="1"/>
      <c r="B57" s="1"/>
      <c r="C57" s="2" t="s">
        <v>189</v>
      </c>
      <c r="D57" s="3">
        <v>58068.96333333334</v>
      </c>
      <c r="E57" s="2">
        <v>60552</v>
      </c>
      <c r="F57" s="6" t="s">
        <v>360</v>
      </c>
    </row>
    <row r="58" spans="1:6" x14ac:dyDescent="0.3">
      <c r="A58" s="1"/>
      <c r="B58" s="1"/>
      <c r="C58" s="2" t="s">
        <v>190</v>
      </c>
      <c r="D58" s="3">
        <v>151939.9266666667</v>
      </c>
      <c r="E58" s="2">
        <v>159537</v>
      </c>
      <c r="F58" s="6" t="s">
        <v>191</v>
      </c>
    </row>
    <row r="59" spans="1:6" x14ac:dyDescent="0.3">
      <c r="A59" s="1"/>
      <c r="B59" s="1"/>
      <c r="C59" s="2" t="s">
        <v>192</v>
      </c>
      <c r="D59" s="3">
        <v>50000.006666666683</v>
      </c>
      <c r="E59" s="2">
        <v>51500</v>
      </c>
      <c r="F59" s="6" t="s">
        <v>134</v>
      </c>
    </row>
    <row r="60" spans="1:6" x14ac:dyDescent="0.3">
      <c r="A60" s="1"/>
      <c r="B60" s="1"/>
      <c r="C60" s="2" t="s">
        <v>193</v>
      </c>
      <c r="D60" s="3">
        <v>600</v>
      </c>
      <c r="E60" s="2">
        <v>10000</v>
      </c>
      <c r="F60" s="6" t="s">
        <v>134</v>
      </c>
    </row>
    <row r="61" spans="1:6" x14ac:dyDescent="0.3">
      <c r="A61" s="1"/>
      <c r="B61" s="1"/>
      <c r="C61" s="2" t="s">
        <v>194</v>
      </c>
      <c r="D61" s="3">
        <v>40252.166666666672</v>
      </c>
      <c r="E61" s="2">
        <v>44125</v>
      </c>
      <c r="F61" s="6" t="s">
        <v>191</v>
      </c>
    </row>
    <row r="62" spans="1:6" x14ac:dyDescent="0.3">
      <c r="A62" s="1"/>
      <c r="B62" s="1"/>
      <c r="C62" s="2" t="s">
        <v>195</v>
      </c>
      <c r="D62" s="3">
        <v>339429.72</v>
      </c>
      <c r="E62" s="2">
        <v>350028</v>
      </c>
      <c r="F62" s="6" t="s">
        <v>361</v>
      </c>
    </row>
    <row r="63" spans="1:6" x14ac:dyDescent="0.3">
      <c r="A63" s="1"/>
      <c r="B63" s="1"/>
      <c r="C63" s="2" t="s">
        <v>197</v>
      </c>
      <c r="D63" s="3">
        <v>68190.440000000017</v>
      </c>
      <c r="E63" s="2">
        <v>0</v>
      </c>
      <c r="F63" s="6" t="s">
        <v>134</v>
      </c>
    </row>
    <row r="64" spans="1:6" x14ac:dyDescent="0.3">
      <c r="A64" s="1"/>
      <c r="B64" s="1"/>
      <c r="C64" s="2" t="s">
        <v>198</v>
      </c>
      <c r="D64" s="3">
        <v>141486</v>
      </c>
      <c r="E64" s="2">
        <v>147176</v>
      </c>
      <c r="F64" s="6" t="s">
        <v>134</v>
      </c>
    </row>
    <row r="65" spans="1:6" x14ac:dyDescent="0.3">
      <c r="A65" s="1"/>
      <c r="B65" s="1"/>
      <c r="C65" s="2" t="s">
        <v>200</v>
      </c>
      <c r="D65" s="3">
        <v>24845.813333333332</v>
      </c>
      <c r="E65" s="2">
        <v>10000</v>
      </c>
      <c r="F65" s="6" t="s">
        <v>134</v>
      </c>
    </row>
    <row r="66" spans="1:6" x14ac:dyDescent="0.3">
      <c r="A66" s="1"/>
      <c r="B66" s="1"/>
      <c r="C66" s="2" t="s">
        <v>201</v>
      </c>
      <c r="D66" s="3">
        <v>1659.38</v>
      </c>
      <c r="E66" s="2">
        <v>0</v>
      </c>
      <c r="F66" s="6" t="s">
        <v>134</v>
      </c>
    </row>
    <row r="67" spans="1:6" x14ac:dyDescent="0.3">
      <c r="A67" s="1"/>
      <c r="B67" s="1"/>
      <c r="C67" s="2" t="s">
        <v>202</v>
      </c>
      <c r="D67" s="3">
        <v>147650.6333333333</v>
      </c>
      <c r="E67" s="2">
        <v>129477</v>
      </c>
      <c r="F67" s="6" t="s">
        <v>199</v>
      </c>
    </row>
    <row r="68" spans="1:6" x14ac:dyDescent="0.3">
      <c r="A68" s="1"/>
      <c r="B68" s="1"/>
      <c r="C68" s="2" t="s">
        <v>203</v>
      </c>
      <c r="D68" s="3">
        <v>318378.96333333332</v>
      </c>
      <c r="E68" s="2">
        <v>407355</v>
      </c>
      <c r="F68" s="6" t="s">
        <v>362</v>
      </c>
    </row>
    <row r="69" spans="1:6" x14ac:dyDescent="0.3">
      <c r="A69" s="1"/>
      <c r="B69" s="1"/>
      <c r="C69" s="2" t="s">
        <v>204</v>
      </c>
      <c r="D69" s="3">
        <v>119349.10999999999</v>
      </c>
      <c r="E69" s="2">
        <v>125316</v>
      </c>
      <c r="F69" s="6" t="s">
        <v>191</v>
      </c>
    </row>
    <row r="70" spans="1:6" x14ac:dyDescent="0.3">
      <c r="A70" s="1"/>
      <c r="B70" s="1"/>
      <c r="C70" s="2" t="s">
        <v>205</v>
      </c>
      <c r="D70" s="3">
        <v>1530</v>
      </c>
      <c r="E70" s="2">
        <v>0</v>
      </c>
      <c r="F70" s="6" t="s">
        <v>134</v>
      </c>
    </row>
    <row r="71" spans="1:6" x14ac:dyDescent="0.3">
      <c r="A71" s="1"/>
      <c r="B71" s="1"/>
      <c r="C71" s="2" t="s">
        <v>206</v>
      </c>
      <c r="D71" s="3">
        <v>1500</v>
      </c>
      <c r="E71" s="2">
        <v>0</v>
      </c>
      <c r="F71" s="6" t="s">
        <v>134</v>
      </c>
    </row>
    <row r="72" spans="1:6" x14ac:dyDescent="0.3">
      <c r="A72" s="1"/>
      <c r="B72" s="1"/>
      <c r="C72" s="2" t="s">
        <v>207</v>
      </c>
      <c r="D72" s="3">
        <v>222262.68</v>
      </c>
      <c r="E72" s="2">
        <v>239457</v>
      </c>
      <c r="F72" s="6" t="s">
        <v>196</v>
      </c>
    </row>
    <row r="73" spans="1:6" x14ac:dyDescent="0.3">
      <c r="A73" s="1"/>
      <c r="B73" s="1"/>
      <c r="C73" s="2" t="s">
        <v>208</v>
      </c>
      <c r="D73" s="3">
        <v>13589.939999999999</v>
      </c>
      <c r="E73" s="2">
        <v>3060</v>
      </c>
      <c r="F73" s="6" t="s">
        <v>134</v>
      </c>
    </row>
    <row r="74" spans="1:6" x14ac:dyDescent="0.3">
      <c r="A74" s="1"/>
      <c r="B74" s="1"/>
      <c r="C74" s="2" t="s">
        <v>209</v>
      </c>
      <c r="D74" s="3">
        <v>2250</v>
      </c>
      <c r="E74" s="2">
        <v>0</v>
      </c>
      <c r="F74" s="6" t="s">
        <v>134</v>
      </c>
    </row>
    <row r="75" spans="1:6" x14ac:dyDescent="0.3">
      <c r="A75" s="1"/>
      <c r="B75" s="1"/>
      <c r="C75" s="2" t="s">
        <v>210</v>
      </c>
      <c r="D75" s="3">
        <v>761.95</v>
      </c>
      <c r="E75" s="2">
        <v>0</v>
      </c>
      <c r="F75" s="6" t="s">
        <v>134</v>
      </c>
    </row>
    <row r="76" spans="1:6" x14ac:dyDescent="0.3">
      <c r="A76" s="1"/>
      <c r="B76" s="1"/>
      <c r="C76" s="2" t="s">
        <v>211</v>
      </c>
      <c r="D76" s="3">
        <v>106681.1766666667</v>
      </c>
      <c r="E76" s="2">
        <v>110451</v>
      </c>
      <c r="F76" s="6" t="s">
        <v>199</v>
      </c>
    </row>
    <row r="77" spans="1:6" x14ac:dyDescent="0.3">
      <c r="A77" s="1"/>
      <c r="B77" s="1"/>
      <c r="C77" s="2" t="s">
        <v>212</v>
      </c>
      <c r="D77" s="3">
        <v>4674.3999999999996</v>
      </c>
      <c r="E77" s="2">
        <v>0</v>
      </c>
      <c r="F77" s="6" t="s">
        <v>134</v>
      </c>
    </row>
    <row r="78" spans="1:6" x14ac:dyDescent="0.3">
      <c r="A78" s="1"/>
      <c r="B78" s="1"/>
      <c r="C78" s="2" t="s">
        <v>213</v>
      </c>
      <c r="D78" s="3">
        <v>67262.093333333352</v>
      </c>
      <c r="E78" s="2">
        <v>0</v>
      </c>
      <c r="F78" s="6" t="s">
        <v>134</v>
      </c>
    </row>
    <row r="79" spans="1:6" x14ac:dyDescent="0.3">
      <c r="A79" s="1"/>
      <c r="B79" s="1"/>
      <c r="C79" s="2" t="s">
        <v>214</v>
      </c>
      <c r="D79" s="3">
        <v>6660</v>
      </c>
      <c r="E79" s="2">
        <v>0</v>
      </c>
      <c r="F79" s="6" t="s">
        <v>134</v>
      </c>
    </row>
    <row r="80" spans="1:6" x14ac:dyDescent="0.3">
      <c r="A80" s="1"/>
      <c r="B80" s="1"/>
      <c r="C80" s="2" t="s">
        <v>215</v>
      </c>
      <c r="D80" s="3">
        <v>10140</v>
      </c>
      <c r="E80" s="2">
        <v>0</v>
      </c>
      <c r="F80" s="6" t="s">
        <v>134</v>
      </c>
    </row>
    <row r="81" spans="1:6" x14ac:dyDescent="0.3">
      <c r="A81" s="1"/>
      <c r="B81" s="1"/>
      <c r="C81" s="4" t="s">
        <v>216</v>
      </c>
      <c r="D81" s="5">
        <v>8207857.6566276047</v>
      </c>
      <c r="E81" s="4">
        <v>8611096.1799999997</v>
      </c>
      <c r="F81" s="7" t="s">
        <v>134</v>
      </c>
    </row>
    <row r="82" spans="1:6" x14ac:dyDescent="0.3">
      <c r="A82" s="1"/>
      <c r="B82" s="1" t="s">
        <v>217</v>
      </c>
      <c r="C82" s="2"/>
      <c r="D82" s="3"/>
      <c r="E82" s="2"/>
      <c r="F82" s="6" t="s">
        <v>134</v>
      </c>
    </row>
    <row r="83" spans="1:6" x14ac:dyDescent="0.3">
      <c r="A83" s="1"/>
      <c r="B83" s="1"/>
      <c r="C83" s="2" t="s">
        <v>218</v>
      </c>
      <c r="D83" s="3">
        <v>510443.98000000004</v>
      </c>
      <c r="E83" s="2">
        <v>545941.91999999993</v>
      </c>
      <c r="F83" s="6" t="s">
        <v>134</v>
      </c>
    </row>
    <row r="84" spans="1:6" x14ac:dyDescent="0.3">
      <c r="A84" s="1"/>
      <c r="B84" s="1"/>
      <c r="C84" s="2" t="s">
        <v>219</v>
      </c>
      <c r="D84" s="3">
        <v>52075.17</v>
      </c>
      <c r="E84" s="2">
        <v>55902.119999999995</v>
      </c>
      <c r="F84" s="6" t="s">
        <v>134</v>
      </c>
    </row>
    <row r="85" spans="1:6" x14ac:dyDescent="0.3">
      <c r="A85" s="1"/>
      <c r="B85" s="1"/>
      <c r="C85" s="2" t="s">
        <v>220</v>
      </c>
      <c r="D85" s="3">
        <v>300549.51250000001</v>
      </c>
      <c r="E85" s="2">
        <v>331249.81799999997</v>
      </c>
      <c r="F85" s="6" t="s">
        <v>134</v>
      </c>
    </row>
    <row r="86" spans="1:6" x14ac:dyDescent="0.3">
      <c r="A86" s="1"/>
      <c r="B86" s="1"/>
      <c r="C86" s="2" t="s">
        <v>221</v>
      </c>
      <c r="D86" s="3">
        <v>70289.911874999991</v>
      </c>
      <c r="E86" s="2">
        <v>77469.715500000006</v>
      </c>
      <c r="F86" s="6" t="s">
        <v>134</v>
      </c>
    </row>
    <row r="87" spans="1:6" x14ac:dyDescent="0.3">
      <c r="A87" s="1"/>
      <c r="B87" s="1"/>
      <c r="C87" s="2" t="s">
        <v>222</v>
      </c>
      <c r="D87" s="3">
        <v>378785.05054687499</v>
      </c>
      <c r="E87" s="2">
        <v>526257</v>
      </c>
      <c r="F87" s="6" t="s">
        <v>134</v>
      </c>
    </row>
    <row r="88" spans="1:6" x14ac:dyDescent="0.3">
      <c r="A88" s="1"/>
      <c r="B88" s="1"/>
      <c r="C88" s="2" t="s">
        <v>223</v>
      </c>
      <c r="D88" s="3">
        <v>58014.38</v>
      </c>
      <c r="E88" s="2">
        <v>28881</v>
      </c>
      <c r="F88" s="6" t="s">
        <v>134</v>
      </c>
    </row>
    <row r="89" spans="1:6" x14ac:dyDescent="0.3">
      <c r="A89" s="1"/>
      <c r="B89" s="1"/>
      <c r="C89" s="2" t="s">
        <v>224</v>
      </c>
      <c r="D89" s="3">
        <v>19462.240000000002</v>
      </c>
      <c r="E89" s="2">
        <v>0</v>
      </c>
      <c r="F89" s="6" t="s">
        <v>134</v>
      </c>
    </row>
    <row r="90" spans="1:6" x14ac:dyDescent="0.3">
      <c r="A90" s="1"/>
      <c r="B90" s="1"/>
      <c r="C90" s="2" t="s">
        <v>225</v>
      </c>
      <c r="D90" s="3">
        <v>38682.582666666669</v>
      </c>
      <c r="E90" s="2">
        <v>40722.468000000001</v>
      </c>
      <c r="F90" s="6" t="s">
        <v>134</v>
      </c>
    </row>
    <row r="91" spans="1:6" x14ac:dyDescent="0.3">
      <c r="A91" s="1"/>
      <c r="B91" s="1"/>
      <c r="C91" s="2" t="s">
        <v>226</v>
      </c>
      <c r="D91" s="3">
        <v>9046.061833333335</v>
      </c>
      <c r="E91" s="2">
        <v>9523.8029999999999</v>
      </c>
      <c r="F91" s="6" t="s">
        <v>134</v>
      </c>
    </row>
    <row r="92" spans="1:6" x14ac:dyDescent="0.3">
      <c r="A92" s="1"/>
      <c r="B92" s="1"/>
      <c r="C92" s="2" t="s">
        <v>227</v>
      </c>
      <c r="D92" s="3">
        <v>48173.880078125003</v>
      </c>
      <c r="E92" s="2">
        <v>65043</v>
      </c>
      <c r="F92" s="6" t="s">
        <v>134</v>
      </c>
    </row>
    <row r="93" spans="1:6" x14ac:dyDescent="0.3">
      <c r="A93" s="1"/>
      <c r="B93" s="1"/>
      <c r="C93" s="2" t="s">
        <v>228</v>
      </c>
      <c r="D93" s="3">
        <v>15629.889999999996</v>
      </c>
      <c r="E93" s="2">
        <v>16130.541599999999</v>
      </c>
      <c r="F93" s="6" t="s">
        <v>134</v>
      </c>
    </row>
    <row r="94" spans="1:6" x14ac:dyDescent="0.3">
      <c r="A94" s="1"/>
      <c r="B94" s="1"/>
      <c r="C94" s="2" t="s">
        <v>229</v>
      </c>
      <c r="D94" s="3">
        <v>8098.5209999999988</v>
      </c>
      <c r="E94" s="2">
        <v>8334.113159999999</v>
      </c>
      <c r="F94" s="6" t="s">
        <v>134</v>
      </c>
    </row>
    <row r="95" spans="1:6" x14ac:dyDescent="0.3">
      <c r="A95" s="1"/>
      <c r="B95" s="1"/>
      <c r="C95" s="2" t="s">
        <v>230</v>
      </c>
      <c r="D95" s="3">
        <v>1893.9047500000001</v>
      </c>
      <c r="E95" s="2">
        <v>1949.1071099999999</v>
      </c>
      <c r="F95" s="6" t="s">
        <v>134</v>
      </c>
    </row>
    <row r="96" spans="1:6" x14ac:dyDescent="0.3">
      <c r="A96" s="1"/>
      <c r="B96" s="1"/>
      <c r="C96" s="2" t="s">
        <v>231</v>
      </c>
      <c r="D96" s="3">
        <v>11030.639970703125</v>
      </c>
      <c r="E96" s="2">
        <v>11826</v>
      </c>
      <c r="F96" s="6" t="s">
        <v>134</v>
      </c>
    </row>
    <row r="97" spans="1:6" x14ac:dyDescent="0.3">
      <c r="A97" s="1"/>
      <c r="B97" s="1"/>
      <c r="C97" s="2" t="s">
        <v>232</v>
      </c>
      <c r="D97" s="3">
        <v>4369.53</v>
      </c>
      <c r="E97" s="2">
        <v>6600</v>
      </c>
      <c r="F97" s="6" t="s">
        <v>134</v>
      </c>
    </row>
    <row r="98" spans="1:6" x14ac:dyDescent="0.3">
      <c r="A98" s="1"/>
      <c r="B98" s="1"/>
      <c r="C98" s="2" t="s">
        <v>233</v>
      </c>
      <c r="D98" s="3">
        <v>2096.1766666666672</v>
      </c>
      <c r="E98" s="2">
        <v>3410</v>
      </c>
      <c r="F98" s="6" t="s">
        <v>134</v>
      </c>
    </row>
    <row r="99" spans="1:6" x14ac:dyDescent="0.3">
      <c r="A99" s="1"/>
      <c r="B99" s="1"/>
      <c r="C99" s="2" t="s">
        <v>234</v>
      </c>
      <c r="D99" s="3">
        <v>490.14333333333337</v>
      </c>
      <c r="E99" s="2">
        <v>797.5</v>
      </c>
      <c r="F99" s="6" t="s">
        <v>134</v>
      </c>
    </row>
    <row r="100" spans="1:6" x14ac:dyDescent="0.3">
      <c r="A100" s="1"/>
      <c r="B100" s="1"/>
      <c r="C100" s="2" t="s">
        <v>235</v>
      </c>
      <c r="D100" s="3">
        <v>4877.3999938964844</v>
      </c>
      <c r="E100" s="2">
        <v>5913</v>
      </c>
      <c r="F100" s="6" t="s">
        <v>134</v>
      </c>
    </row>
    <row r="101" spans="1:6" x14ac:dyDescent="0.3">
      <c r="A101" s="1"/>
      <c r="B101" s="1"/>
      <c r="C101" s="2" t="s">
        <v>236</v>
      </c>
      <c r="D101" s="3">
        <v>18922.260000000002</v>
      </c>
      <c r="E101" s="2">
        <v>15028.68</v>
      </c>
      <c r="F101" s="6" t="s">
        <v>134</v>
      </c>
    </row>
    <row r="102" spans="1:6" x14ac:dyDescent="0.3">
      <c r="A102" s="1"/>
      <c r="B102" s="1"/>
      <c r="C102" s="2" t="s">
        <v>237</v>
      </c>
      <c r="D102" s="3">
        <v>9700.4279999999999</v>
      </c>
      <c r="E102" s="2">
        <v>7764.8180000000002</v>
      </c>
      <c r="F102" s="6" t="s">
        <v>134</v>
      </c>
    </row>
    <row r="103" spans="1:6" x14ac:dyDescent="0.3">
      <c r="A103" s="1"/>
      <c r="B103" s="1"/>
      <c r="C103" s="2" t="s">
        <v>238</v>
      </c>
      <c r="D103" s="3">
        <v>2268.5704999999998</v>
      </c>
      <c r="E103" s="2">
        <v>1815.9655</v>
      </c>
      <c r="F103" s="6" t="s">
        <v>134</v>
      </c>
    </row>
    <row r="104" spans="1:6" x14ac:dyDescent="0.3">
      <c r="A104" s="1"/>
      <c r="B104" s="1"/>
      <c r="C104" s="2" t="s">
        <v>239</v>
      </c>
      <c r="D104" s="3">
        <v>10954.159985351564</v>
      </c>
      <c r="E104" s="2">
        <v>11826</v>
      </c>
      <c r="F104" s="6" t="s">
        <v>134</v>
      </c>
    </row>
    <row r="105" spans="1:6" x14ac:dyDescent="0.3">
      <c r="A105" s="1"/>
      <c r="B105" s="1"/>
      <c r="C105" s="2" t="s">
        <v>240</v>
      </c>
      <c r="D105" s="3">
        <v>6625.7300000000014</v>
      </c>
      <c r="E105" s="2">
        <v>8340</v>
      </c>
      <c r="F105" s="6" t="s">
        <v>134</v>
      </c>
    </row>
    <row r="106" spans="1:6" x14ac:dyDescent="0.3">
      <c r="A106" s="1"/>
      <c r="B106" s="1"/>
      <c r="C106" s="2" t="s">
        <v>241</v>
      </c>
      <c r="D106" s="3">
        <v>3411.09</v>
      </c>
      <c r="E106" s="2">
        <v>4309</v>
      </c>
      <c r="F106" s="6" t="s">
        <v>134</v>
      </c>
    </row>
    <row r="107" spans="1:6" x14ac:dyDescent="0.3">
      <c r="A107" s="1"/>
      <c r="B107" s="1"/>
      <c r="C107" s="2" t="s">
        <v>242</v>
      </c>
      <c r="D107" s="3">
        <v>797.80000000000018</v>
      </c>
      <c r="E107" s="2">
        <v>1007.75</v>
      </c>
      <c r="F107" s="6" t="s">
        <v>134</v>
      </c>
    </row>
    <row r="108" spans="1:6" x14ac:dyDescent="0.3">
      <c r="A108" s="1"/>
      <c r="B108" s="1"/>
      <c r="C108" s="2" t="s">
        <v>243</v>
      </c>
      <c r="D108" s="3">
        <v>67.759999847412104</v>
      </c>
      <c r="E108" s="2">
        <v>5913</v>
      </c>
      <c r="F108" s="6" t="s">
        <v>134</v>
      </c>
    </row>
    <row r="109" spans="1:6" x14ac:dyDescent="0.3">
      <c r="A109" s="1"/>
      <c r="B109" s="1"/>
      <c r="C109" s="2" t="s">
        <v>244</v>
      </c>
      <c r="D109" s="3">
        <v>8225.27</v>
      </c>
      <c r="E109" s="2">
        <v>8446.92</v>
      </c>
      <c r="F109" s="6" t="s">
        <v>134</v>
      </c>
    </row>
    <row r="110" spans="1:6" x14ac:dyDescent="0.3">
      <c r="A110" s="1"/>
      <c r="B110" s="1"/>
      <c r="C110" s="2" t="s">
        <v>245</v>
      </c>
      <c r="D110" s="3">
        <v>4193.3546666666662</v>
      </c>
      <c r="E110" s="2">
        <v>4364.2420000000002</v>
      </c>
      <c r="F110" s="6" t="s">
        <v>134</v>
      </c>
    </row>
    <row r="111" spans="1:6" x14ac:dyDescent="0.3">
      <c r="A111" s="1"/>
      <c r="B111" s="1"/>
      <c r="C111" s="2" t="s">
        <v>246</v>
      </c>
      <c r="D111" s="3">
        <v>980.69883333333325</v>
      </c>
      <c r="E111" s="2">
        <v>1020.6695000000001</v>
      </c>
      <c r="F111" s="6" t="s">
        <v>134</v>
      </c>
    </row>
    <row r="112" spans="1:6" x14ac:dyDescent="0.3">
      <c r="A112" s="1"/>
      <c r="B112" s="1"/>
      <c r="C112" s="2" t="s">
        <v>247</v>
      </c>
      <c r="D112" s="3">
        <v>5565.5999877929698</v>
      </c>
      <c r="E112" s="2">
        <v>5913</v>
      </c>
      <c r="F112" s="6" t="s">
        <v>134</v>
      </c>
    </row>
    <row r="113" spans="1:6" x14ac:dyDescent="0.3">
      <c r="A113" s="1"/>
      <c r="B113" s="1"/>
      <c r="C113" s="2" t="s">
        <v>321</v>
      </c>
      <c r="D113" s="3">
        <v>410.58000000000004</v>
      </c>
      <c r="E113" s="2">
        <v>394.49384328358218</v>
      </c>
      <c r="F113" s="6" t="s">
        <v>134</v>
      </c>
    </row>
    <row r="114" spans="1:6" x14ac:dyDescent="0.3">
      <c r="A114" s="1"/>
      <c r="B114" s="1"/>
      <c r="C114" s="2" t="s">
        <v>248</v>
      </c>
      <c r="D114" s="3">
        <v>0</v>
      </c>
      <c r="E114" s="2">
        <v>7688.28</v>
      </c>
      <c r="F114" s="6" t="s">
        <v>134</v>
      </c>
    </row>
    <row r="115" spans="1:6" x14ac:dyDescent="0.3">
      <c r="A115" s="1"/>
      <c r="B115" s="1"/>
      <c r="C115" s="2" t="s">
        <v>249</v>
      </c>
      <c r="D115" s="3">
        <v>0</v>
      </c>
      <c r="E115" s="2">
        <v>3972.2779999999998</v>
      </c>
      <c r="F115" s="6" t="s">
        <v>134</v>
      </c>
    </row>
    <row r="116" spans="1:6" x14ac:dyDescent="0.3">
      <c r="A116" s="1"/>
      <c r="B116" s="1"/>
      <c r="C116" s="2" t="s">
        <v>250</v>
      </c>
      <c r="D116" s="3">
        <v>0</v>
      </c>
      <c r="E116" s="2">
        <v>929.0005000000001</v>
      </c>
      <c r="F116" s="6" t="s">
        <v>134</v>
      </c>
    </row>
    <row r="117" spans="1:6" x14ac:dyDescent="0.3">
      <c r="A117" s="1"/>
      <c r="B117" s="1"/>
      <c r="C117" s="2" t="s">
        <v>251</v>
      </c>
      <c r="D117" s="3">
        <v>0</v>
      </c>
      <c r="E117" s="2">
        <v>5913</v>
      </c>
      <c r="F117" s="6" t="s">
        <v>134</v>
      </c>
    </row>
    <row r="118" spans="1:6" x14ac:dyDescent="0.3">
      <c r="A118" s="1"/>
      <c r="B118" s="1"/>
      <c r="C118" s="2" t="s">
        <v>252</v>
      </c>
      <c r="D118" s="3">
        <v>26910.760000000006</v>
      </c>
      <c r="E118" s="2">
        <v>28006.68</v>
      </c>
      <c r="F118" s="6" t="s">
        <v>134</v>
      </c>
    </row>
    <row r="119" spans="1:6" x14ac:dyDescent="0.3">
      <c r="A119" s="1"/>
      <c r="B119" s="1"/>
      <c r="C119" s="2" t="s">
        <v>253</v>
      </c>
      <c r="D119" s="3">
        <v>13399.440666666669</v>
      </c>
      <c r="E119" s="2">
        <v>15183.118</v>
      </c>
      <c r="F119" s="6" t="s">
        <v>134</v>
      </c>
    </row>
    <row r="120" spans="1:6" x14ac:dyDescent="0.3">
      <c r="A120" s="1"/>
      <c r="B120" s="1"/>
      <c r="C120" s="2" t="s">
        <v>254</v>
      </c>
      <c r="D120" s="3">
        <v>3133.8798333333334</v>
      </c>
      <c r="E120" s="2">
        <v>3550.8905</v>
      </c>
      <c r="F120" s="6" t="s">
        <v>134</v>
      </c>
    </row>
    <row r="121" spans="1:6" x14ac:dyDescent="0.3">
      <c r="A121" s="1"/>
      <c r="B121" s="1"/>
      <c r="C121" s="2" t="s">
        <v>255</v>
      </c>
      <c r="D121" s="3">
        <v>10589.38</v>
      </c>
      <c r="E121" s="2">
        <v>17739</v>
      </c>
      <c r="F121" s="6" t="s">
        <v>134</v>
      </c>
    </row>
    <row r="122" spans="1:6" x14ac:dyDescent="0.3">
      <c r="A122" s="1"/>
      <c r="B122" s="1"/>
      <c r="C122" s="2" t="s">
        <v>256</v>
      </c>
      <c r="D122" s="3">
        <v>6968.17</v>
      </c>
      <c r="E122" s="2">
        <v>0</v>
      </c>
      <c r="F122" s="6" t="s">
        <v>134</v>
      </c>
    </row>
    <row r="123" spans="1:6" x14ac:dyDescent="0.3">
      <c r="A123" s="1"/>
      <c r="B123" s="1"/>
      <c r="C123" s="2" t="s">
        <v>257</v>
      </c>
      <c r="D123" s="3">
        <v>3572.303166666667</v>
      </c>
      <c r="E123" s="2">
        <v>3754.2240000000002</v>
      </c>
      <c r="F123" s="6" t="s">
        <v>134</v>
      </c>
    </row>
    <row r="124" spans="1:6" x14ac:dyDescent="0.3">
      <c r="A124" s="1"/>
      <c r="B124" s="1"/>
      <c r="C124" s="2" t="s">
        <v>258</v>
      </c>
      <c r="D124" s="3">
        <v>835.20670833333327</v>
      </c>
      <c r="E124" s="2">
        <v>878.00400000000002</v>
      </c>
      <c r="F124" s="6" t="s">
        <v>134</v>
      </c>
    </row>
    <row r="125" spans="1:6" x14ac:dyDescent="0.3">
      <c r="A125" s="1"/>
      <c r="B125" s="1"/>
      <c r="C125" s="2" t="s">
        <v>259</v>
      </c>
      <c r="D125" s="3">
        <v>5320.799993896484</v>
      </c>
      <c r="E125" s="2">
        <v>5913</v>
      </c>
      <c r="F125" s="6" t="s">
        <v>134</v>
      </c>
    </row>
    <row r="126" spans="1:6" x14ac:dyDescent="0.3">
      <c r="A126" s="1"/>
      <c r="B126" s="1"/>
      <c r="C126" s="2" t="s">
        <v>260</v>
      </c>
      <c r="D126" s="3">
        <v>36779</v>
      </c>
      <c r="E126" s="2">
        <v>37236</v>
      </c>
      <c r="F126" s="6" t="s">
        <v>134</v>
      </c>
    </row>
    <row r="127" spans="1:6" x14ac:dyDescent="0.3">
      <c r="A127" s="1"/>
      <c r="B127" s="1"/>
      <c r="C127" s="2" t="s">
        <v>261</v>
      </c>
      <c r="D127" s="3">
        <v>0</v>
      </c>
      <c r="E127" s="2">
        <v>20000</v>
      </c>
      <c r="F127" s="6" t="s">
        <v>134</v>
      </c>
    </row>
    <row r="128" spans="1:6" x14ac:dyDescent="0.3">
      <c r="A128" s="1"/>
      <c r="B128" s="1"/>
      <c r="C128" s="2" t="s">
        <v>262</v>
      </c>
      <c r="D128" s="3">
        <v>18732.8</v>
      </c>
      <c r="E128" s="2">
        <v>25324.44</v>
      </c>
      <c r="F128" s="6" t="s">
        <v>134</v>
      </c>
    </row>
    <row r="129" spans="1:6" x14ac:dyDescent="0.3">
      <c r="A129" s="1"/>
      <c r="B129" s="1"/>
      <c r="C129" s="2" t="s">
        <v>263</v>
      </c>
      <c r="D129" s="3">
        <v>0</v>
      </c>
      <c r="E129" s="2">
        <v>1200</v>
      </c>
      <c r="F129" s="6" t="s">
        <v>134</v>
      </c>
    </row>
    <row r="130" spans="1:6" x14ac:dyDescent="0.3">
      <c r="A130" s="1"/>
      <c r="B130" s="1"/>
      <c r="C130" s="2" t="s">
        <v>264</v>
      </c>
      <c r="D130" s="3">
        <v>12551.356666666668</v>
      </c>
      <c r="E130" s="2">
        <v>13704.294</v>
      </c>
      <c r="F130" s="6" t="s">
        <v>134</v>
      </c>
    </row>
    <row r="131" spans="1:6" x14ac:dyDescent="0.3">
      <c r="A131" s="1"/>
      <c r="B131" s="1"/>
      <c r="C131" s="2" t="s">
        <v>265</v>
      </c>
      <c r="D131" s="3">
        <v>2935.3908333333334</v>
      </c>
      <c r="E131" s="2">
        <v>3205.0365000000002</v>
      </c>
      <c r="F131" s="6" t="s">
        <v>134</v>
      </c>
    </row>
    <row r="132" spans="1:6" x14ac:dyDescent="0.3">
      <c r="A132" s="1"/>
      <c r="B132" s="1"/>
      <c r="C132" s="2" t="s">
        <v>266</v>
      </c>
      <c r="D132" s="3">
        <v>11324.639970703125</v>
      </c>
      <c r="E132" s="2">
        <v>5913</v>
      </c>
      <c r="F132" s="6" t="s">
        <v>134</v>
      </c>
    </row>
    <row r="133" spans="1:6" x14ac:dyDescent="0.3">
      <c r="A133" s="1"/>
      <c r="B133" s="1"/>
      <c r="C133" s="2" t="s">
        <v>267</v>
      </c>
      <c r="D133" s="3">
        <v>4501.0999999999995</v>
      </c>
      <c r="E133" s="2">
        <v>5295</v>
      </c>
      <c r="F133" s="6" t="s">
        <v>134</v>
      </c>
    </row>
    <row r="134" spans="1:6" x14ac:dyDescent="0.3">
      <c r="A134" s="1"/>
      <c r="B134" s="1"/>
      <c r="C134" s="2" t="s">
        <v>268</v>
      </c>
      <c r="D134" s="3">
        <v>2495.6403333333333</v>
      </c>
      <c r="E134" s="2">
        <v>2735.75</v>
      </c>
      <c r="F134" s="6" t="s">
        <v>134</v>
      </c>
    </row>
    <row r="135" spans="1:6" x14ac:dyDescent="0.3">
      <c r="A135" s="1"/>
      <c r="B135" s="1"/>
      <c r="C135" s="2" t="s">
        <v>269</v>
      </c>
      <c r="D135" s="3">
        <v>583.6324166666667</v>
      </c>
      <c r="E135" s="2">
        <v>639.8125</v>
      </c>
      <c r="F135" s="6" t="s">
        <v>134</v>
      </c>
    </row>
    <row r="136" spans="1:6" x14ac:dyDescent="0.3">
      <c r="A136" s="1"/>
      <c r="B136" s="1"/>
      <c r="C136" s="2" t="s">
        <v>270</v>
      </c>
      <c r="D136" s="3">
        <v>0</v>
      </c>
      <c r="E136" s="2">
        <v>5913</v>
      </c>
      <c r="F136" s="6" t="s">
        <v>134</v>
      </c>
    </row>
    <row r="137" spans="1:6" x14ac:dyDescent="0.3">
      <c r="A137" s="1"/>
      <c r="B137" s="1"/>
      <c r="C137" s="2" t="s">
        <v>271</v>
      </c>
      <c r="D137" s="3">
        <v>40731.75</v>
      </c>
      <c r="E137" s="2">
        <v>42003.360000000001</v>
      </c>
      <c r="F137" s="6" t="s">
        <v>134</v>
      </c>
    </row>
    <row r="138" spans="1:6" x14ac:dyDescent="0.3">
      <c r="A138" s="1"/>
      <c r="B138" s="1"/>
      <c r="C138" s="2" t="s">
        <v>272</v>
      </c>
      <c r="D138" s="3">
        <v>17061.550000000003</v>
      </c>
      <c r="E138" s="2">
        <v>18861.12</v>
      </c>
      <c r="F138" s="6" t="s">
        <v>134</v>
      </c>
    </row>
    <row r="139" spans="1:6" x14ac:dyDescent="0.3">
      <c r="A139" s="1"/>
      <c r="B139" s="1"/>
      <c r="C139" s="2" t="s">
        <v>273</v>
      </c>
      <c r="D139" s="3">
        <v>34435.652166666674</v>
      </c>
      <c r="E139" s="2">
        <v>31446.648000000001</v>
      </c>
      <c r="F139" s="6" t="s">
        <v>134</v>
      </c>
    </row>
    <row r="140" spans="1:6" x14ac:dyDescent="0.3">
      <c r="A140" s="1"/>
      <c r="B140" s="1"/>
      <c r="C140" s="2" t="s">
        <v>274</v>
      </c>
      <c r="D140" s="3">
        <v>8054.3419583333325</v>
      </c>
      <c r="E140" s="2">
        <v>7354.4580000000005</v>
      </c>
      <c r="F140" s="6" t="s">
        <v>134</v>
      </c>
    </row>
    <row r="141" spans="1:6" x14ac:dyDescent="0.3">
      <c r="A141" s="1"/>
      <c r="B141" s="1"/>
      <c r="C141" s="2" t="s">
        <v>275</v>
      </c>
      <c r="D141" s="3">
        <v>16924.530034179686</v>
      </c>
      <c r="E141" s="2">
        <v>29565</v>
      </c>
      <c r="F141" s="6" t="s">
        <v>134</v>
      </c>
    </row>
    <row r="142" spans="1:6" x14ac:dyDescent="0.3">
      <c r="A142" s="1"/>
      <c r="B142" s="1"/>
      <c r="C142" s="2" t="s">
        <v>276</v>
      </c>
      <c r="D142" s="3">
        <v>17718.160000000003</v>
      </c>
      <c r="E142" s="2">
        <v>15537.24</v>
      </c>
      <c r="F142" s="6" t="s">
        <v>134</v>
      </c>
    </row>
    <row r="143" spans="1:6" x14ac:dyDescent="0.3">
      <c r="A143" s="1"/>
      <c r="B143" s="1"/>
      <c r="C143" s="2" t="s">
        <v>277</v>
      </c>
      <c r="D143" s="3">
        <v>9113.3516666666692</v>
      </c>
      <c r="E143" s="2">
        <v>8027.5739999999996</v>
      </c>
      <c r="F143" s="6" t="s">
        <v>134</v>
      </c>
    </row>
    <row r="144" spans="1:6" x14ac:dyDescent="0.3">
      <c r="A144" s="1"/>
      <c r="B144" s="1"/>
      <c r="C144" s="2" t="s">
        <v>278</v>
      </c>
      <c r="D144" s="3">
        <v>2131.4520833333336</v>
      </c>
      <c r="E144" s="2">
        <v>1877.4165</v>
      </c>
      <c r="F144" s="6" t="s">
        <v>134</v>
      </c>
    </row>
    <row r="145" spans="1:6" x14ac:dyDescent="0.3">
      <c r="A145" s="1"/>
      <c r="B145" s="1"/>
      <c r="C145" s="2" t="s">
        <v>279</v>
      </c>
      <c r="D145" s="3">
        <v>10599.360029296875</v>
      </c>
      <c r="E145" s="2">
        <v>11826</v>
      </c>
      <c r="F145" s="6" t="s">
        <v>134</v>
      </c>
    </row>
    <row r="146" spans="1:6" x14ac:dyDescent="0.3">
      <c r="A146" s="1"/>
      <c r="B146" s="1"/>
      <c r="C146" s="2" t="s">
        <v>280</v>
      </c>
      <c r="D146" s="3">
        <v>38205.470000000008</v>
      </c>
      <c r="E146" s="2">
        <v>48882.6</v>
      </c>
      <c r="F146" s="6" t="s">
        <v>134</v>
      </c>
    </row>
    <row r="147" spans="1:6" x14ac:dyDescent="0.3">
      <c r="A147" s="1"/>
      <c r="B147" s="1"/>
      <c r="C147" s="2" t="s">
        <v>281</v>
      </c>
      <c r="D147" s="3">
        <v>19685.900666666672</v>
      </c>
      <c r="E147" s="2">
        <v>25256.01</v>
      </c>
      <c r="F147" s="6" t="s">
        <v>134</v>
      </c>
    </row>
    <row r="148" spans="1:6" x14ac:dyDescent="0.3">
      <c r="A148" s="1"/>
      <c r="B148" s="1"/>
      <c r="C148" s="2" t="s">
        <v>282</v>
      </c>
      <c r="D148" s="3">
        <v>4604.0323333333336</v>
      </c>
      <c r="E148" s="2">
        <v>5906.6475</v>
      </c>
      <c r="F148" s="6" t="s">
        <v>134</v>
      </c>
    </row>
    <row r="149" spans="1:6" x14ac:dyDescent="0.3">
      <c r="A149" s="1"/>
      <c r="B149" s="1"/>
      <c r="C149" s="2" t="s">
        <v>283</v>
      </c>
      <c r="D149" s="3">
        <v>15760.319985351563</v>
      </c>
      <c r="E149" s="2">
        <v>23652</v>
      </c>
      <c r="F149" s="6" t="s">
        <v>134</v>
      </c>
    </row>
    <row r="150" spans="1:6" x14ac:dyDescent="0.3">
      <c r="A150" s="1"/>
      <c r="B150" s="1"/>
      <c r="C150" s="2" t="s">
        <v>284</v>
      </c>
      <c r="D150" s="3">
        <v>14321.99</v>
      </c>
      <c r="E150" s="2">
        <v>15037.92</v>
      </c>
      <c r="F150" s="6" t="s">
        <v>134</v>
      </c>
    </row>
    <row r="151" spans="1:6" x14ac:dyDescent="0.3">
      <c r="A151" s="1"/>
      <c r="B151" s="1"/>
      <c r="C151" s="2" t="s">
        <v>285</v>
      </c>
      <c r="D151" s="3">
        <v>7473.3164999999999</v>
      </c>
      <c r="E151" s="2">
        <v>7769.5919999999996</v>
      </c>
      <c r="F151" s="6" t="s">
        <v>134</v>
      </c>
    </row>
    <row r="152" spans="1:6" x14ac:dyDescent="0.3">
      <c r="A152" s="1"/>
      <c r="B152" s="1"/>
      <c r="C152" s="2" t="s">
        <v>286</v>
      </c>
      <c r="D152" s="3">
        <v>1747.7633749999998</v>
      </c>
      <c r="E152" s="2">
        <v>1817.0820000000001</v>
      </c>
      <c r="F152" s="6" t="s">
        <v>134</v>
      </c>
    </row>
    <row r="153" spans="1:6" x14ac:dyDescent="0.3">
      <c r="A153" s="1"/>
      <c r="B153" s="1"/>
      <c r="C153" s="2" t="s">
        <v>287</v>
      </c>
      <c r="D153" s="3">
        <v>5278.5600048828128</v>
      </c>
      <c r="E153" s="2">
        <v>0</v>
      </c>
      <c r="F153" s="6" t="s">
        <v>134</v>
      </c>
    </row>
    <row r="154" spans="1:6" x14ac:dyDescent="0.3">
      <c r="A154" s="1"/>
      <c r="B154" s="1"/>
      <c r="C154" s="2" t="s">
        <v>288</v>
      </c>
      <c r="D154" s="3">
        <v>26702.309999999998</v>
      </c>
      <c r="E154" s="2">
        <v>24287.279999999999</v>
      </c>
      <c r="F154" s="6" t="s">
        <v>134</v>
      </c>
    </row>
    <row r="155" spans="1:6" x14ac:dyDescent="0.3">
      <c r="A155" s="1"/>
      <c r="B155" s="1"/>
      <c r="C155" s="2" t="s">
        <v>289</v>
      </c>
      <c r="D155" s="3">
        <v>14683.106</v>
      </c>
      <c r="E155" s="2">
        <v>15036.054</v>
      </c>
      <c r="F155" s="6" t="s">
        <v>134</v>
      </c>
    </row>
    <row r="156" spans="1:6" x14ac:dyDescent="0.3">
      <c r="A156" s="1"/>
      <c r="B156" s="1"/>
      <c r="C156" s="2" t="s">
        <v>290</v>
      </c>
      <c r="D156" s="3">
        <v>3433.9560000000001</v>
      </c>
      <c r="E156" s="2">
        <v>3516.4965000000002</v>
      </c>
      <c r="F156" s="6" t="s">
        <v>134</v>
      </c>
    </row>
    <row r="157" spans="1:6" x14ac:dyDescent="0.3">
      <c r="A157" s="1"/>
      <c r="B157" s="1"/>
      <c r="C157" s="2" t="s">
        <v>291</v>
      </c>
      <c r="D157" s="3">
        <v>15919.19997558594</v>
      </c>
      <c r="E157" s="2">
        <v>23652</v>
      </c>
      <c r="F157" s="6" t="s">
        <v>134</v>
      </c>
    </row>
    <row r="158" spans="1:6" x14ac:dyDescent="0.3">
      <c r="A158" s="1"/>
      <c r="B158" s="1"/>
      <c r="C158" s="2" t="s">
        <v>292</v>
      </c>
      <c r="D158" s="3">
        <v>12801.75</v>
      </c>
      <c r="E158" s="2">
        <v>13254.119999999999</v>
      </c>
      <c r="F158" s="6" t="s">
        <v>134</v>
      </c>
    </row>
    <row r="159" spans="1:6" x14ac:dyDescent="0.3">
      <c r="A159" s="1"/>
      <c r="B159" s="1"/>
      <c r="C159" s="2" t="s">
        <v>293</v>
      </c>
      <c r="D159" s="3">
        <v>6809.842333333333</v>
      </c>
      <c r="E159" s="2">
        <v>6847.9619999999995</v>
      </c>
      <c r="F159" s="6" t="s">
        <v>134</v>
      </c>
    </row>
    <row r="160" spans="1:6" x14ac:dyDescent="0.3">
      <c r="A160" s="1"/>
      <c r="B160" s="1"/>
      <c r="C160" s="2" t="s">
        <v>294</v>
      </c>
      <c r="D160" s="3">
        <v>1592.6444166666672</v>
      </c>
      <c r="E160" s="2">
        <v>1601.5395000000001</v>
      </c>
      <c r="F160" s="6" t="s">
        <v>134</v>
      </c>
    </row>
    <row r="161" spans="1:6" x14ac:dyDescent="0.3">
      <c r="A161" s="1"/>
      <c r="B161" s="1"/>
      <c r="C161" s="2" t="s">
        <v>295</v>
      </c>
      <c r="D161" s="3">
        <v>10929.120009765626</v>
      </c>
      <c r="E161" s="2">
        <v>11826</v>
      </c>
      <c r="F161" s="6" t="s">
        <v>134</v>
      </c>
    </row>
    <row r="162" spans="1:6" x14ac:dyDescent="0.3">
      <c r="A162" s="1"/>
      <c r="B162" s="1"/>
      <c r="C162" s="2" t="s">
        <v>296</v>
      </c>
      <c r="D162" s="3">
        <v>8071.3399999999992</v>
      </c>
      <c r="E162" s="2">
        <v>0</v>
      </c>
      <c r="F162" s="6" t="s">
        <v>134</v>
      </c>
    </row>
    <row r="163" spans="1:6" x14ac:dyDescent="0.3">
      <c r="A163" s="1"/>
      <c r="B163" s="1"/>
      <c r="C163" s="2" t="s">
        <v>297</v>
      </c>
      <c r="D163" s="3">
        <v>4250.7671666666665</v>
      </c>
      <c r="E163" s="2">
        <v>0</v>
      </c>
      <c r="F163" s="6" t="s">
        <v>134</v>
      </c>
    </row>
    <row r="164" spans="1:6" x14ac:dyDescent="0.3">
      <c r="A164" s="1"/>
      <c r="B164" s="1"/>
      <c r="C164" s="2" t="s">
        <v>298</v>
      </c>
      <c r="D164" s="3">
        <v>994.72070833333316</v>
      </c>
      <c r="E164" s="2">
        <v>0</v>
      </c>
      <c r="F164" s="6" t="s">
        <v>134</v>
      </c>
    </row>
    <row r="165" spans="1:6" x14ac:dyDescent="0.3">
      <c r="A165" s="1"/>
      <c r="B165" s="1"/>
      <c r="C165" s="2" t="s">
        <v>299</v>
      </c>
      <c r="D165" s="3">
        <v>5732.7600073242183</v>
      </c>
      <c r="E165" s="2">
        <v>0</v>
      </c>
      <c r="F165" s="6" t="s">
        <v>134</v>
      </c>
    </row>
    <row r="166" spans="1:6" x14ac:dyDescent="0.3">
      <c r="A166" s="1"/>
      <c r="B166" s="1"/>
      <c r="C166" s="2" t="s">
        <v>300</v>
      </c>
      <c r="D166" s="3">
        <v>625.9</v>
      </c>
      <c r="E166" s="2">
        <v>0</v>
      </c>
      <c r="F166" s="6" t="s">
        <v>134</v>
      </c>
    </row>
    <row r="167" spans="1:6" x14ac:dyDescent="0.3">
      <c r="A167" s="1"/>
      <c r="B167" s="1"/>
      <c r="C167" s="2" t="s">
        <v>301</v>
      </c>
      <c r="D167" s="3">
        <v>147.07</v>
      </c>
      <c r="E167" s="2">
        <v>0</v>
      </c>
      <c r="F167" s="6" t="s">
        <v>134</v>
      </c>
    </row>
    <row r="168" spans="1:6" x14ac:dyDescent="0.3">
      <c r="A168" s="1"/>
      <c r="B168" s="1"/>
      <c r="C168" s="4" t="s">
        <v>302</v>
      </c>
      <c r="D168" s="5">
        <v>2143307.7651985772</v>
      </c>
      <c r="E168" s="4">
        <v>2421631.573213283</v>
      </c>
      <c r="F168" s="7" t="s">
        <v>134</v>
      </c>
    </row>
    <row r="169" spans="1:6" x14ac:dyDescent="0.3">
      <c r="A169" s="1"/>
      <c r="B169" s="1" t="s">
        <v>0</v>
      </c>
      <c r="C169" s="2"/>
      <c r="D169" s="3"/>
      <c r="E169" s="2"/>
      <c r="F169" s="6" t="s">
        <v>134</v>
      </c>
    </row>
    <row r="170" spans="1:6" x14ac:dyDescent="0.3">
      <c r="A170" s="1"/>
      <c r="B170" s="1"/>
      <c r="C170" s="2" t="s">
        <v>1</v>
      </c>
      <c r="D170" s="3">
        <v>145812.99687500001</v>
      </c>
      <c r="E170" s="2">
        <v>226000</v>
      </c>
      <c r="F170" s="6" t="s">
        <v>363</v>
      </c>
    </row>
    <row r="171" spans="1:6" x14ac:dyDescent="0.3">
      <c r="A171" s="1"/>
      <c r="B171" s="1"/>
      <c r="C171" s="2" t="s">
        <v>2</v>
      </c>
      <c r="D171" s="3">
        <v>27133.91</v>
      </c>
      <c r="E171" s="2">
        <v>0</v>
      </c>
      <c r="F171" s="6" t="s">
        <v>134</v>
      </c>
    </row>
    <row r="172" spans="1:6" x14ac:dyDescent="0.3">
      <c r="A172" s="1"/>
      <c r="B172" s="1"/>
      <c r="C172" s="2" t="s">
        <v>3</v>
      </c>
      <c r="D172" s="3">
        <v>1070</v>
      </c>
      <c r="E172" s="2">
        <v>0</v>
      </c>
      <c r="F172" s="6" t="s">
        <v>134</v>
      </c>
    </row>
    <row r="173" spans="1:6" x14ac:dyDescent="0.3">
      <c r="A173" s="1"/>
      <c r="B173" s="1"/>
      <c r="C173" s="2" t="s">
        <v>4</v>
      </c>
      <c r="D173" s="3">
        <v>9940.5300000000007</v>
      </c>
      <c r="E173" s="2">
        <v>5000</v>
      </c>
      <c r="F173" s="6" t="s">
        <v>134</v>
      </c>
    </row>
    <row r="174" spans="1:6" x14ac:dyDescent="0.3">
      <c r="A174" s="1"/>
      <c r="B174" s="1"/>
      <c r="C174" s="2" t="s">
        <v>5</v>
      </c>
      <c r="D174" s="3">
        <v>99.959999084472656</v>
      </c>
      <c r="E174" s="2">
        <v>0</v>
      </c>
      <c r="F174" s="6" t="s">
        <v>134</v>
      </c>
    </row>
    <row r="175" spans="1:6" x14ac:dyDescent="0.3">
      <c r="A175" s="1"/>
      <c r="B175" s="1"/>
      <c r="C175" s="2" t="s">
        <v>6</v>
      </c>
      <c r="D175" s="3">
        <v>17422.5</v>
      </c>
      <c r="E175" s="2">
        <v>13721</v>
      </c>
      <c r="F175" s="6" t="s">
        <v>303</v>
      </c>
    </row>
    <row r="176" spans="1:6" x14ac:dyDescent="0.3">
      <c r="A176" s="1"/>
      <c r="B176" s="1"/>
      <c r="C176" s="2" t="s">
        <v>364</v>
      </c>
      <c r="D176" s="3">
        <v>1500</v>
      </c>
      <c r="E176" s="2">
        <v>1500</v>
      </c>
      <c r="F176" s="6" t="s">
        <v>134</v>
      </c>
    </row>
    <row r="177" spans="1:6" x14ac:dyDescent="0.3">
      <c r="A177" s="1"/>
      <c r="B177" s="1"/>
      <c r="C177" s="2" t="s">
        <v>365</v>
      </c>
      <c r="D177" s="3">
        <v>302</v>
      </c>
      <c r="E177" s="2">
        <v>0</v>
      </c>
      <c r="F177" s="6" t="s">
        <v>134</v>
      </c>
    </row>
    <row r="178" spans="1:6" x14ac:dyDescent="0.3">
      <c r="A178" s="1"/>
      <c r="B178" s="1"/>
      <c r="C178" s="2" t="s">
        <v>7</v>
      </c>
      <c r="D178" s="3">
        <v>125.04000091552734</v>
      </c>
      <c r="E178" s="2">
        <v>125</v>
      </c>
      <c r="F178" s="6" t="s">
        <v>134</v>
      </c>
    </row>
    <row r="179" spans="1:6" x14ac:dyDescent="0.3">
      <c r="A179" s="1"/>
      <c r="B179" s="1"/>
      <c r="C179" s="2" t="s">
        <v>8</v>
      </c>
      <c r="D179" s="3">
        <v>828.65</v>
      </c>
      <c r="E179" s="2">
        <v>0</v>
      </c>
      <c r="F179" s="6" t="s">
        <v>134</v>
      </c>
    </row>
    <row r="180" spans="1:6" x14ac:dyDescent="0.3">
      <c r="A180" s="1"/>
      <c r="B180" s="1"/>
      <c r="C180" s="2" t="s">
        <v>9</v>
      </c>
      <c r="D180" s="3">
        <v>14000.0396484375</v>
      </c>
      <c r="E180" s="2">
        <v>14000</v>
      </c>
      <c r="F180" s="6" t="s">
        <v>134</v>
      </c>
    </row>
    <row r="181" spans="1:6" x14ac:dyDescent="0.3">
      <c r="A181" s="1"/>
      <c r="B181" s="1"/>
      <c r="C181" s="2" t="s">
        <v>10</v>
      </c>
      <c r="D181" s="3">
        <v>8468.4</v>
      </c>
      <c r="E181" s="2">
        <v>10250</v>
      </c>
      <c r="F181" s="6" t="s">
        <v>304</v>
      </c>
    </row>
    <row r="182" spans="1:6" x14ac:dyDescent="0.3">
      <c r="A182" s="1"/>
      <c r="B182" s="1"/>
      <c r="C182" s="2" t="s">
        <v>366</v>
      </c>
      <c r="D182" s="3">
        <v>8901.630000000001</v>
      </c>
      <c r="E182" s="2">
        <v>5825</v>
      </c>
      <c r="F182" s="6" t="s">
        <v>134</v>
      </c>
    </row>
    <row r="183" spans="1:6" x14ac:dyDescent="0.3">
      <c r="A183" s="1"/>
      <c r="B183" s="1"/>
      <c r="C183" s="2" t="s">
        <v>11</v>
      </c>
      <c r="D183" s="3">
        <v>304.83</v>
      </c>
      <c r="E183" s="2">
        <v>0</v>
      </c>
      <c r="F183" s="6" t="s">
        <v>134</v>
      </c>
    </row>
    <row r="184" spans="1:6" x14ac:dyDescent="0.3">
      <c r="A184" s="1"/>
      <c r="B184" s="1"/>
      <c r="C184" s="4" t="s">
        <v>12</v>
      </c>
      <c r="D184" s="5">
        <v>235910.48652343749</v>
      </c>
      <c r="E184" s="4">
        <v>276421</v>
      </c>
      <c r="F184" s="7" t="s">
        <v>134</v>
      </c>
    </row>
    <row r="185" spans="1:6" x14ac:dyDescent="0.3">
      <c r="A185" s="1"/>
      <c r="B185" s="1" t="s">
        <v>13</v>
      </c>
      <c r="C185" s="2"/>
      <c r="D185" s="3"/>
      <c r="E185" s="2"/>
      <c r="F185" s="6" t="s">
        <v>134</v>
      </c>
    </row>
    <row r="186" spans="1:6" x14ac:dyDescent="0.3">
      <c r="A186" s="1"/>
      <c r="B186" s="1"/>
      <c r="C186" s="2" t="s">
        <v>14</v>
      </c>
      <c r="D186" s="3">
        <v>3000</v>
      </c>
      <c r="E186" s="2">
        <v>3000</v>
      </c>
      <c r="F186" s="6" t="s">
        <v>134</v>
      </c>
    </row>
    <row r="187" spans="1:6" x14ac:dyDescent="0.3">
      <c r="A187" s="1"/>
      <c r="B187" s="1"/>
      <c r="C187" s="4" t="s">
        <v>15</v>
      </c>
      <c r="D187" s="5">
        <v>3000</v>
      </c>
      <c r="E187" s="4">
        <v>3000</v>
      </c>
      <c r="F187" s="7" t="s">
        <v>134</v>
      </c>
    </row>
    <row r="188" spans="1:6" x14ac:dyDescent="0.3">
      <c r="A188" s="1"/>
      <c r="B188" s="1" t="s">
        <v>16</v>
      </c>
      <c r="C188" s="2"/>
      <c r="D188" s="3"/>
      <c r="E188" s="2"/>
      <c r="F188" s="6" t="s">
        <v>134</v>
      </c>
    </row>
    <row r="189" spans="1:6" x14ac:dyDescent="0.3">
      <c r="A189" s="1"/>
      <c r="B189" s="1"/>
      <c r="C189" s="2" t="s">
        <v>17</v>
      </c>
      <c r="D189" s="3">
        <v>87753.239999999991</v>
      </c>
      <c r="E189" s="2">
        <v>114500</v>
      </c>
      <c r="F189" s="6" t="s">
        <v>134</v>
      </c>
    </row>
    <row r="190" spans="1:6" x14ac:dyDescent="0.3">
      <c r="A190" s="1"/>
      <c r="B190" s="1"/>
      <c r="C190" s="2" t="s">
        <v>18</v>
      </c>
      <c r="D190" s="3">
        <v>120904.62999023436</v>
      </c>
      <c r="E190" s="2">
        <v>100000</v>
      </c>
      <c r="F190" s="6" t="s">
        <v>134</v>
      </c>
    </row>
    <row r="191" spans="1:6" x14ac:dyDescent="0.3">
      <c r="A191" s="1"/>
      <c r="B191" s="1"/>
      <c r="C191" s="2" t="s">
        <v>19</v>
      </c>
      <c r="D191" s="3">
        <v>12000.000000000002</v>
      </c>
      <c r="E191" s="2">
        <v>12000</v>
      </c>
      <c r="F191" s="6" t="s">
        <v>134</v>
      </c>
    </row>
    <row r="192" spans="1:6" x14ac:dyDescent="0.3">
      <c r="A192" s="1"/>
      <c r="B192" s="1"/>
      <c r="C192" s="2" t="s">
        <v>20</v>
      </c>
      <c r="D192" s="3">
        <v>23837.699999999997</v>
      </c>
      <c r="E192" s="2">
        <v>28000</v>
      </c>
      <c r="F192" s="6" t="s">
        <v>134</v>
      </c>
    </row>
    <row r="193" spans="1:6" x14ac:dyDescent="0.3">
      <c r="A193" s="1"/>
      <c r="B193" s="1"/>
      <c r="C193" s="2" t="s">
        <v>21</v>
      </c>
      <c r="D193" s="3">
        <v>24999.961562500001</v>
      </c>
      <c r="E193" s="2">
        <v>25000</v>
      </c>
      <c r="F193" s="6" t="s">
        <v>134</v>
      </c>
    </row>
    <row r="194" spans="1:6" x14ac:dyDescent="0.3">
      <c r="A194" s="1"/>
      <c r="B194" s="1"/>
      <c r="C194" s="2" t="s">
        <v>22</v>
      </c>
      <c r="D194" s="3">
        <v>88651</v>
      </c>
      <c r="E194" s="2">
        <v>55000</v>
      </c>
      <c r="F194" s="6" t="s">
        <v>367</v>
      </c>
    </row>
    <row r="195" spans="1:6" x14ac:dyDescent="0.3">
      <c r="A195" s="1"/>
      <c r="B195" s="1"/>
      <c r="C195" s="2" t="s">
        <v>23</v>
      </c>
      <c r="D195" s="3">
        <v>39865.17</v>
      </c>
      <c r="E195" s="2">
        <v>44000</v>
      </c>
      <c r="F195" s="6" t="s">
        <v>134</v>
      </c>
    </row>
    <row r="196" spans="1:6" x14ac:dyDescent="0.3">
      <c r="A196" s="1"/>
      <c r="B196" s="1"/>
      <c r="C196" s="2" t="s">
        <v>24</v>
      </c>
      <c r="D196" s="3">
        <v>84053.340117187501</v>
      </c>
      <c r="E196" s="2">
        <v>80000</v>
      </c>
      <c r="F196" s="6" t="s">
        <v>134</v>
      </c>
    </row>
    <row r="197" spans="1:6" x14ac:dyDescent="0.3">
      <c r="A197" s="1"/>
      <c r="B197" s="1"/>
      <c r="C197" s="2" t="s">
        <v>25</v>
      </c>
      <c r="D197" s="3">
        <v>159999.95374999999</v>
      </c>
      <c r="E197" s="2">
        <v>160000</v>
      </c>
      <c r="F197" s="6" t="s">
        <v>134</v>
      </c>
    </row>
    <row r="198" spans="1:6" x14ac:dyDescent="0.3">
      <c r="A198" s="1"/>
      <c r="B198" s="1"/>
      <c r="C198" s="2" t="s">
        <v>26</v>
      </c>
      <c r="D198" s="3">
        <v>5543.0400390625</v>
      </c>
      <c r="E198" s="2">
        <v>15500</v>
      </c>
      <c r="F198" s="6" t="s">
        <v>134</v>
      </c>
    </row>
    <row r="199" spans="1:6" x14ac:dyDescent="0.3">
      <c r="A199" s="1"/>
      <c r="B199" s="1"/>
      <c r="C199" s="2" t="s">
        <v>368</v>
      </c>
      <c r="D199" s="3">
        <v>45944.5</v>
      </c>
      <c r="E199" s="2">
        <v>48540</v>
      </c>
      <c r="F199" s="6" t="s">
        <v>134</v>
      </c>
    </row>
    <row r="200" spans="1:6" x14ac:dyDescent="0.3">
      <c r="A200" s="1"/>
      <c r="B200" s="1"/>
      <c r="C200" s="2" t="s">
        <v>27</v>
      </c>
      <c r="D200" s="3">
        <v>194.4</v>
      </c>
      <c r="E200" s="2">
        <v>0</v>
      </c>
      <c r="F200" s="6" t="s">
        <v>134</v>
      </c>
    </row>
    <row r="201" spans="1:6" x14ac:dyDescent="0.3">
      <c r="A201" s="1"/>
      <c r="B201" s="1"/>
      <c r="C201" s="2" t="s">
        <v>28</v>
      </c>
      <c r="D201" s="3">
        <v>804.52</v>
      </c>
      <c r="E201" s="2">
        <v>65</v>
      </c>
      <c r="F201" s="6" t="s">
        <v>134</v>
      </c>
    </row>
    <row r="202" spans="1:6" x14ac:dyDescent="0.3">
      <c r="A202" s="1"/>
      <c r="B202" s="1"/>
      <c r="C202" s="2" t="s">
        <v>322</v>
      </c>
      <c r="D202" s="3">
        <v>132</v>
      </c>
      <c r="E202" s="2">
        <v>0</v>
      </c>
      <c r="F202" s="6" t="s">
        <v>134</v>
      </c>
    </row>
    <row r="203" spans="1:6" x14ac:dyDescent="0.3">
      <c r="A203" s="1"/>
      <c r="B203" s="1"/>
      <c r="C203" s="2" t="s">
        <v>29</v>
      </c>
      <c r="D203" s="3">
        <v>152.70000000000002</v>
      </c>
      <c r="E203" s="2">
        <v>300</v>
      </c>
      <c r="F203" s="6" t="s">
        <v>134</v>
      </c>
    </row>
    <row r="204" spans="1:6" x14ac:dyDescent="0.3">
      <c r="A204" s="1"/>
      <c r="B204" s="1"/>
      <c r="C204" s="2" t="s">
        <v>30</v>
      </c>
      <c r="D204" s="3">
        <v>177</v>
      </c>
      <c r="E204" s="2">
        <v>2000</v>
      </c>
      <c r="F204" s="6" t="s">
        <v>134</v>
      </c>
    </row>
    <row r="205" spans="1:6" x14ac:dyDescent="0.3">
      <c r="A205" s="1"/>
      <c r="B205" s="1"/>
      <c r="C205" s="2" t="s">
        <v>31</v>
      </c>
      <c r="D205" s="3">
        <v>15693.250000000004</v>
      </c>
      <c r="E205" s="2">
        <v>2640</v>
      </c>
      <c r="F205" s="6" t="s">
        <v>134</v>
      </c>
    </row>
    <row r="206" spans="1:6" x14ac:dyDescent="0.3">
      <c r="A206" s="1"/>
      <c r="B206" s="1"/>
      <c r="C206" s="2" t="s">
        <v>369</v>
      </c>
      <c r="D206" s="3">
        <v>1660.62</v>
      </c>
      <c r="E206" s="2">
        <v>500</v>
      </c>
      <c r="F206" s="6" t="s">
        <v>134</v>
      </c>
    </row>
    <row r="207" spans="1:6" x14ac:dyDescent="0.3">
      <c r="A207" s="1"/>
      <c r="B207" s="1"/>
      <c r="C207" s="2" t="s">
        <v>32</v>
      </c>
      <c r="D207" s="3">
        <v>150</v>
      </c>
      <c r="E207" s="2">
        <v>2650</v>
      </c>
      <c r="F207" s="6" t="s">
        <v>134</v>
      </c>
    </row>
    <row r="208" spans="1:6" x14ac:dyDescent="0.3">
      <c r="A208" s="1"/>
      <c r="B208" s="1"/>
      <c r="C208" s="2" t="s">
        <v>370</v>
      </c>
      <c r="D208" s="3">
        <v>0</v>
      </c>
      <c r="E208" s="2">
        <v>150000</v>
      </c>
      <c r="F208" s="6" t="s">
        <v>371</v>
      </c>
    </row>
    <row r="209" spans="1:6" x14ac:dyDescent="0.3">
      <c r="A209" s="1"/>
      <c r="B209" s="1"/>
      <c r="C209" s="4" t="s">
        <v>33</v>
      </c>
      <c r="D209" s="5">
        <v>712517.02545898431</v>
      </c>
      <c r="E209" s="4">
        <v>840695</v>
      </c>
      <c r="F209" s="7" t="s">
        <v>134</v>
      </c>
    </row>
    <row r="210" spans="1:6" x14ac:dyDescent="0.3">
      <c r="A210" s="1"/>
      <c r="B210" s="1" t="s">
        <v>34</v>
      </c>
      <c r="C210" s="2"/>
      <c r="D210" s="3"/>
      <c r="E210" s="2"/>
      <c r="F210" s="6" t="s">
        <v>134</v>
      </c>
    </row>
    <row r="211" spans="1:6" x14ac:dyDescent="0.3">
      <c r="A211" s="1"/>
      <c r="B211" s="1"/>
      <c r="C211" s="2" t="s">
        <v>35</v>
      </c>
      <c r="D211" s="3">
        <v>100441.999375</v>
      </c>
      <c r="E211" s="2">
        <v>155000</v>
      </c>
      <c r="F211" s="6" t="s">
        <v>134</v>
      </c>
    </row>
    <row r="212" spans="1:6" x14ac:dyDescent="0.3">
      <c r="A212" s="1"/>
      <c r="B212" s="1"/>
      <c r="C212" s="2" t="s">
        <v>36</v>
      </c>
      <c r="D212" s="3">
        <v>1500</v>
      </c>
      <c r="E212" s="2">
        <v>1500</v>
      </c>
      <c r="F212" s="6" t="s">
        <v>134</v>
      </c>
    </row>
    <row r="213" spans="1:6" x14ac:dyDescent="0.3">
      <c r="A213" s="1"/>
      <c r="B213" s="1"/>
      <c r="C213" s="2" t="s">
        <v>372</v>
      </c>
      <c r="D213" s="3">
        <v>1199.999987792969</v>
      </c>
      <c r="E213" s="2">
        <v>700</v>
      </c>
      <c r="F213" s="6" t="s">
        <v>134</v>
      </c>
    </row>
    <row r="214" spans="1:6" x14ac:dyDescent="0.3">
      <c r="A214" s="1"/>
      <c r="B214" s="1"/>
      <c r="C214" s="2" t="s">
        <v>373</v>
      </c>
      <c r="D214" s="3">
        <v>20000.039140624998</v>
      </c>
      <c r="E214" s="2">
        <v>26250</v>
      </c>
      <c r="F214" s="6" t="s">
        <v>134</v>
      </c>
    </row>
    <row r="215" spans="1:6" x14ac:dyDescent="0.3">
      <c r="A215" s="1"/>
      <c r="B215" s="1"/>
      <c r="C215" s="2" t="s">
        <v>37</v>
      </c>
      <c r="D215" s="3">
        <v>106309.6</v>
      </c>
      <c r="E215" s="2">
        <v>82000</v>
      </c>
      <c r="F215" s="6"/>
    </row>
    <row r="216" spans="1:6" x14ac:dyDescent="0.3">
      <c r="A216" s="1"/>
      <c r="B216" s="1"/>
      <c r="C216" s="2" t="s">
        <v>38</v>
      </c>
      <c r="D216" s="3">
        <v>350712.97437499999</v>
      </c>
      <c r="E216" s="2">
        <v>227813</v>
      </c>
      <c r="F216" s="6" t="s">
        <v>134</v>
      </c>
    </row>
    <row r="217" spans="1:6" x14ac:dyDescent="0.3">
      <c r="A217" s="1"/>
      <c r="B217" s="1"/>
      <c r="C217" s="2" t="s">
        <v>374</v>
      </c>
      <c r="D217" s="3">
        <v>71550.000781250012</v>
      </c>
      <c r="E217" s="2">
        <v>132550</v>
      </c>
      <c r="F217" s="6" t="s">
        <v>134</v>
      </c>
    </row>
    <row r="218" spans="1:6" x14ac:dyDescent="0.3">
      <c r="A218" s="1"/>
      <c r="B218" s="1"/>
      <c r="C218" s="2" t="s">
        <v>39</v>
      </c>
      <c r="D218" s="3">
        <v>47612.61</v>
      </c>
      <c r="E218" s="2">
        <v>0</v>
      </c>
      <c r="F218" s="6" t="s">
        <v>134</v>
      </c>
    </row>
    <row r="219" spans="1:6" x14ac:dyDescent="0.3">
      <c r="A219" s="1"/>
      <c r="B219" s="1"/>
      <c r="C219" s="2" t="s">
        <v>40</v>
      </c>
      <c r="D219" s="3">
        <v>45500.039375</v>
      </c>
      <c r="E219" s="2">
        <v>56750</v>
      </c>
      <c r="F219" s="6" t="s">
        <v>134</v>
      </c>
    </row>
    <row r="220" spans="1:6" x14ac:dyDescent="0.3">
      <c r="A220" s="1"/>
      <c r="B220" s="1"/>
      <c r="C220" s="2" t="s">
        <v>41</v>
      </c>
      <c r="D220" s="3">
        <v>1141.2</v>
      </c>
      <c r="E220" s="2">
        <v>0</v>
      </c>
      <c r="F220" s="6" t="s">
        <v>134</v>
      </c>
    </row>
    <row r="221" spans="1:6" x14ac:dyDescent="0.3">
      <c r="A221" s="1"/>
      <c r="B221" s="1"/>
      <c r="C221" s="2" t="s">
        <v>42</v>
      </c>
      <c r="D221" s="3">
        <v>13499.999960937501</v>
      </c>
      <c r="E221" s="2">
        <v>15250</v>
      </c>
      <c r="F221" s="6" t="s">
        <v>134</v>
      </c>
    </row>
    <row r="222" spans="1:6" x14ac:dyDescent="0.3">
      <c r="A222" s="1"/>
      <c r="B222" s="1"/>
      <c r="C222" s="2" t="s">
        <v>43</v>
      </c>
      <c r="D222" s="3">
        <v>11199.9597265625</v>
      </c>
      <c r="E222" s="2">
        <v>8700</v>
      </c>
      <c r="F222" s="6" t="s">
        <v>134</v>
      </c>
    </row>
    <row r="223" spans="1:6" x14ac:dyDescent="0.3">
      <c r="A223" s="1"/>
      <c r="B223" s="1"/>
      <c r="C223" s="2" t="s">
        <v>44</v>
      </c>
      <c r="D223" s="3">
        <v>2288</v>
      </c>
      <c r="E223" s="2">
        <v>3000</v>
      </c>
      <c r="F223" s="6" t="s">
        <v>134</v>
      </c>
    </row>
    <row r="224" spans="1:6" x14ac:dyDescent="0.3">
      <c r="A224" s="1"/>
      <c r="B224" s="1"/>
      <c r="C224" s="2" t="s">
        <v>45</v>
      </c>
      <c r="D224" s="3">
        <v>1909.83</v>
      </c>
      <c r="E224" s="2">
        <v>150</v>
      </c>
      <c r="F224" s="6" t="s">
        <v>134</v>
      </c>
    </row>
    <row r="225" spans="1:6" x14ac:dyDescent="0.3">
      <c r="A225" s="1"/>
      <c r="B225" s="1"/>
      <c r="C225" s="2" t="s">
        <v>46</v>
      </c>
      <c r="D225" s="3">
        <v>4800.0000488281248</v>
      </c>
      <c r="E225" s="2">
        <v>5000</v>
      </c>
      <c r="F225" s="6" t="s">
        <v>134</v>
      </c>
    </row>
    <row r="226" spans="1:6" x14ac:dyDescent="0.3">
      <c r="A226" s="1"/>
      <c r="B226" s="1"/>
      <c r="C226" s="2" t="s">
        <v>47</v>
      </c>
      <c r="D226" s="3">
        <v>9999.9601171875001</v>
      </c>
      <c r="E226" s="2">
        <v>15000</v>
      </c>
      <c r="F226" s="6" t="s">
        <v>134</v>
      </c>
    </row>
    <row r="227" spans="1:6" x14ac:dyDescent="0.3">
      <c r="A227" s="1"/>
      <c r="B227" s="1"/>
      <c r="C227" s="2" t="s">
        <v>375</v>
      </c>
      <c r="D227" s="3">
        <v>2000.0400390625</v>
      </c>
      <c r="E227" s="2">
        <v>2000</v>
      </c>
      <c r="F227" s="6" t="s">
        <v>134</v>
      </c>
    </row>
    <row r="228" spans="1:6" x14ac:dyDescent="0.3">
      <c r="A228" s="1"/>
      <c r="B228" s="1"/>
      <c r="C228" s="2" t="s">
        <v>376</v>
      </c>
      <c r="D228" s="3">
        <v>10893.66</v>
      </c>
      <c r="E228" s="2">
        <v>60000</v>
      </c>
      <c r="F228" s="6" t="s">
        <v>377</v>
      </c>
    </row>
    <row r="229" spans="1:6" x14ac:dyDescent="0.3">
      <c r="A229" s="1"/>
      <c r="B229" s="1"/>
      <c r="C229" s="2" t="s">
        <v>48</v>
      </c>
      <c r="D229" s="3">
        <v>125.04000091552734</v>
      </c>
      <c r="E229" s="2">
        <v>125</v>
      </c>
      <c r="F229" s="6" t="s">
        <v>134</v>
      </c>
    </row>
    <row r="230" spans="1:6" x14ac:dyDescent="0.3">
      <c r="A230" s="1"/>
      <c r="B230" s="1"/>
      <c r="C230" s="2" t="s">
        <v>378</v>
      </c>
      <c r="D230" s="3">
        <v>1290.96</v>
      </c>
      <c r="E230" s="2">
        <v>0</v>
      </c>
      <c r="F230" s="6" t="s">
        <v>134</v>
      </c>
    </row>
    <row r="231" spans="1:6" x14ac:dyDescent="0.3">
      <c r="A231" s="1"/>
      <c r="B231" s="1"/>
      <c r="C231" s="2" t="s">
        <v>49</v>
      </c>
      <c r="D231" s="3">
        <v>132</v>
      </c>
      <c r="E231" s="2">
        <v>125</v>
      </c>
      <c r="F231" s="6" t="s">
        <v>134</v>
      </c>
    </row>
    <row r="232" spans="1:6" x14ac:dyDescent="0.3">
      <c r="A232" s="1"/>
      <c r="B232" s="1"/>
      <c r="C232" s="2" t="s">
        <v>50</v>
      </c>
      <c r="D232" s="3">
        <v>59</v>
      </c>
      <c r="E232" s="2">
        <v>0</v>
      </c>
      <c r="F232" s="6" t="s">
        <v>134</v>
      </c>
    </row>
    <row r="233" spans="1:6" x14ac:dyDescent="0.3">
      <c r="A233" s="1"/>
      <c r="B233" s="1"/>
      <c r="C233" s="2" t="s">
        <v>51</v>
      </c>
      <c r="D233" s="3">
        <v>7315.61</v>
      </c>
      <c r="E233" s="2">
        <v>7000</v>
      </c>
      <c r="F233" s="6" t="s">
        <v>134</v>
      </c>
    </row>
    <row r="234" spans="1:6" x14ac:dyDescent="0.3">
      <c r="A234" s="1"/>
      <c r="B234" s="1"/>
      <c r="C234" s="2" t="s">
        <v>52</v>
      </c>
      <c r="D234" s="3">
        <v>309.95999145507813</v>
      </c>
      <c r="E234" s="2">
        <v>0</v>
      </c>
      <c r="F234" s="6" t="s">
        <v>134</v>
      </c>
    </row>
    <row r="235" spans="1:6" x14ac:dyDescent="0.3">
      <c r="A235" s="1"/>
      <c r="B235" s="1"/>
      <c r="C235" s="2" t="s">
        <v>53</v>
      </c>
      <c r="D235" s="3">
        <v>2000.040068359375</v>
      </c>
      <c r="E235" s="2">
        <v>1000</v>
      </c>
      <c r="F235" s="6" t="s">
        <v>134</v>
      </c>
    </row>
    <row r="236" spans="1:6" x14ac:dyDescent="0.3">
      <c r="A236" s="1"/>
      <c r="B236" s="1"/>
      <c r="C236" s="2" t="s">
        <v>379</v>
      </c>
      <c r="D236" s="3">
        <v>65.040000915527344</v>
      </c>
      <c r="E236" s="2">
        <v>0</v>
      </c>
      <c r="F236" s="6" t="s">
        <v>134</v>
      </c>
    </row>
    <row r="237" spans="1:6" x14ac:dyDescent="0.3">
      <c r="A237" s="1"/>
      <c r="B237" s="1"/>
      <c r="C237" s="2" t="s">
        <v>54</v>
      </c>
      <c r="D237" s="3">
        <v>5613.24</v>
      </c>
      <c r="E237" s="2">
        <v>4560</v>
      </c>
      <c r="F237" s="6" t="s">
        <v>134</v>
      </c>
    </row>
    <row r="238" spans="1:6" x14ac:dyDescent="0.3">
      <c r="A238" s="1"/>
      <c r="B238" s="1"/>
      <c r="C238" s="2" t="s">
        <v>55</v>
      </c>
      <c r="D238" s="3">
        <v>8700</v>
      </c>
      <c r="E238" s="2">
        <v>7000</v>
      </c>
      <c r="F238" s="6" t="s">
        <v>134</v>
      </c>
    </row>
    <row r="239" spans="1:6" x14ac:dyDescent="0.3">
      <c r="A239" s="1"/>
      <c r="B239" s="1"/>
      <c r="C239" s="2" t="s">
        <v>56</v>
      </c>
      <c r="D239" s="3">
        <v>5000.0400976562496</v>
      </c>
      <c r="E239" s="2">
        <v>5000</v>
      </c>
      <c r="F239" s="6" t="s">
        <v>134</v>
      </c>
    </row>
    <row r="240" spans="1:6" x14ac:dyDescent="0.3">
      <c r="A240" s="1"/>
      <c r="B240" s="1"/>
      <c r="C240" s="2" t="s">
        <v>57</v>
      </c>
      <c r="D240" s="3">
        <v>221.81</v>
      </c>
      <c r="E240" s="2">
        <v>500</v>
      </c>
      <c r="F240" s="6" t="s">
        <v>134</v>
      </c>
    </row>
    <row r="241" spans="1:6" x14ac:dyDescent="0.3">
      <c r="A241" s="1"/>
      <c r="B241" s="1"/>
      <c r="C241" s="2" t="s">
        <v>58</v>
      </c>
      <c r="D241" s="3">
        <v>12096.099999999999</v>
      </c>
      <c r="E241" s="2">
        <v>22600</v>
      </c>
      <c r="F241" s="6" t="s">
        <v>134</v>
      </c>
    </row>
    <row r="242" spans="1:6" x14ac:dyDescent="0.3">
      <c r="A242" s="1"/>
      <c r="B242" s="1"/>
      <c r="C242" s="2" t="s">
        <v>380</v>
      </c>
      <c r="D242" s="3">
        <v>3999.9599609375</v>
      </c>
      <c r="E242" s="2">
        <v>4000</v>
      </c>
      <c r="F242" s="6" t="s">
        <v>134</v>
      </c>
    </row>
    <row r="243" spans="1:6" x14ac:dyDescent="0.3">
      <c r="A243" s="1"/>
      <c r="B243" s="1"/>
      <c r="C243" s="2" t="s">
        <v>59</v>
      </c>
      <c r="D243" s="3">
        <v>5925.0599999999995</v>
      </c>
      <c r="E243" s="2">
        <v>0</v>
      </c>
      <c r="F243" s="6" t="s">
        <v>134</v>
      </c>
    </row>
    <row r="244" spans="1:6" x14ac:dyDescent="0.3">
      <c r="A244" s="1"/>
      <c r="B244" s="1"/>
      <c r="C244" s="2" t="s">
        <v>323</v>
      </c>
      <c r="D244" s="3">
        <v>162</v>
      </c>
      <c r="E244" s="2">
        <v>0</v>
      </c>
      <c r="F244" s="6" t="s">
        <v>134</v>
      </c>
    </row>
    <row r="245" spans="1:6" x14ac:dyDescent="0.3">
      <c r="A245" s="1"/>
      <c r="B245" s="1"/>
      <c r="C245" s="2" t="s">
        <v>60</v>
      </c>
      <c r="D245" s="3">
        <v>399.95999145507813</v>
      </c>
      <c r="E245" s="2">
        <v>400</v>
      </c>
      <c r="F245" s="6" t="s">
        <v>134</v>
      </c>
    </row>
    <row r="246" spans="1:6" x14ac:dyDescent="0.3">
      <c r="A246" s="1"/>
      <c r="B246" s="1"/>
      <c r="C246" s="2" t="s">
        <v>61</v>
      </c>
      <c r="D246" s="3">
        <v>177.67000000000002</v>
      </c>
      <c r="E246" s="2">
        <v>500</v>
      </c>
      <c r="F246" s="6" t="s">
        <v>134</v>
      </c>
    </row>
    <row r="247" spans="1:6" x14ac:dyDescent="0.3">
      <c r="A247" s="1"/>
      <c r="B247" s="1"/>
      <c r="C247" s="2" t="s">
        <v>62</v>
      </c>
      <c r="D247" s="3">
        <v>8789.8200000000015</v>
      </c>
      <c r="E247" s="2">
        <v>0</v>
      </c>
      <c r="F247" s="6" t="s">
        <v>134</v>
      </c>
    </row>
    <row r="248" spans="1:6" x14ac:dyDescent="0.3">
      <c r="A248" s="1"/>
      <c r="B248" s="1"/>
      <c r="C248" s="2" t="s">
        <v>63</v>
      </c>
      <c r="D248" s="3">
        <v>1799</v>
      </c>
      <c r="E248" s="2">
        <v>0</v>
      </c>
      <c r="F248" s="6" t="s">
        <v>134</v>
      </c>
    </row>
    <row r="249" spans="1:6" x14ac:dyDescent="0.3">
      <c r="A249" s="1"/>
      <c r="B249" s="1"/>
      <c r="C249" s="2" t="s">
        <v>64</v>
      </c>
      <c r="D249" s="3">
        <v>9940.7799999999988</v>
      </c>
      <c r="E249" s="2">
        <v>4000</v>
      </c>
      <c r="F249" s="6" t="s">
        <v>134</v>
      </c>
    </row>
    <row r="250" spans="1:6" x14ac:dyDescent="0.3">
      <c r="A250" s="1"/>
      <c r="B250" s="1"/>
      <c r="C250" s="2" t="s">
        <v>324</v>
      </c>
      <c r="D250" s="3">
        <v>295934</v>
      </c>
      <c r="E250" s="2">
        <v>320500</v>
      </c>
      <c r="F250" s="6" t="s">
        <v>134</v>
      </c>
    </row>
    <row r="251" spans="1:6" x14ac:dyDescent="0.3">
      <c r="A251" s="1"/>
      <c r="B251" s="1"/>
      <c r="C251" s="2" t="s">
        <v>65</v>
      </c>
      <c r="D251" s="3">
        <v>3999.9599609375</v>
      </c>
      <c r="E251" s="2">
        <v>4000</v>
      </c>
      <c r="F251" s="6" t="s">
        <v>134</v>
      </c>
    </row>
    <row r="252" spans="1:6" x14ac:dyDescent="0.3">
      <c r="A252" s="1"/>
      <c r="B252" s="1"/>
      <c r="C252" s="2" t="s">
        <v>66</v>
      </c>
      <c r="D252" s="3">
        <v>99.959999084472656</v>
      </c>
      <c r="E252" s="2">
        <v>100</v>
      </c>
      <c r="F252" s="6" t="s">
        <v>134</v>
      </c>
    </row>
    <row r="253" spans="1:6" x14ac:dyDescent="0.3">
      <c r="A253" s="1"/>
      <c r="B253" s="1"/>
      <c r="C253" s="2" t="s">
        <v>67</v>
      </c>
      <c r="D253" s="3">
        <v>2499.9599609375</v>
      </c>
      <c r="E253" s="2">
        <v>2500</v>
      </c>
      <c r="F253" s="6" t="s">
        <v>134</v>
      </c>
    </row>
    <row r="254" spans="1:6" x14ac:dyDescent="0.3">
      <c r="A254" s="1"/>
      <c r="B254" s="1"/>
      <c r="C254" s="2" t="s">
        <v>68</v>
      </c>
      <c r="D254" s="3">
        <v>1500</v>
      </c>
      <c r="E254" s="2">
        <v>1500</v>
      </c>
      <c r="F254" s="6" t="s">
        <v>134</v>
      </c>
    </row>
    <row r="255" spans="1:6" x14ac:dyDescent="0.3">
      <c r="A255" s="1"/>
      <c r="B255" s="1"/>
      <c r="C255" s="2" t="s">
        <v>69</v>
      </c>
      <c r="D255" s="3">
        <v>6437.1099999999988</v>
      </c>
      <c r="E255" s="2">
        <v>2000</v>
      </c>
      <c r="F255" s="6" t="s">
        <v>134</v>
      </c>
    </row>
    <row r="256" spans="1:6" x14ac:dyDescent="0.3">
      <c r="A256" s="1"/>
      <c r="B256" s="1"/>
      <c r="C256" s="2" t="s">
        <v>70</v>
      </c>
      <c r="D256" s="3">
        <v>13334.00017578125</v>
      </c>
      <c r="E256" s="2">
        <v>23500</v>
      </c>
      <c r="F256" s="6" t="s">
        <v>134</v>
      </c>
    </row>
    <row r="257" spans="1:6" x14ac:dyDescent="0.3">
      <c r="A257" s="1"/>
      <c r="B257" s="1"/>
      <c r="C257" s="2" t="s">
        <v>71</v>
      </c>
      <c r="D257" s="3">
        <v>6706.25</v>
      </c>
      <c r="E257" s="2">
        <v>1500</v>
      </c>
      <c r="F257" s="6" t="s">
        <v>134</v>
      </c>
    </row>
    <row r="258" spans="1:6" x14ac:dyDescent="0.3">
      <c r="A258" s="1"/>
      <c r="B258" s="1"/>
      <c r="C258" s="4" t="s">
        <v>72</v>
      </c>
      <c r="D258" s="5">
        <v>1207194.2431356814</v>
      </c>
      <c r="E258" s="4">
        <v>1204073</v>
      </c>
      <c r="F258" s="7" t="s">
        <v>134</v>
      </c>
    </row>
    <row r="259" spans="1:6" x14ac:dyDescent="0.3">
      <c r="A259" s="1"/>
      <c r="B259" s="1" t="s">
        <v>73</v>
      </c>
      <c r="C259" s="2"/>
      <c r="D259" s="3"/>
      <c r="E259" s="2"/>
      <c r="F259" s="6" t="s">
        <v>134</v>
      </c>
    </row>
    <row r="260" spans="1:6" x14ac:dyDescent="0.3">
      <c r="A260" s="1"/>
      <c r="B260" s="1"/>
      <c r="C260" s="2" t="s">
        <v>74</v>
      </c>
      <c r="D260" s="3">
        <v>6444.67</v>
      </c>
      <c r="E260" s="2">
        <v>27000</v>
      </c>
      <c r="F260" s="6" t="s">
        <v>388</v>
      </c>
    </row>
    <row r="261" spans="1:6" x14ac:dyDescent="0.3">
      <c r="A261" s="1"/>
      <c r="B261" s="1"/>
      <c r="C261" s="2" t="s">
        <v>75</v>
      </c>
      <c r="D261" s="3">
        <v>785231.01500000001</v>
      </c>
      <c r="E261" s="2">
        <v>800000</v>
      </c>
      <c r="F261" s="6" t="s">
        <v>134</v>
      </c>
    </row>
    <row r="262" spans="1:6" x14ac:dyDescent="0.3">
      <c r="A262" s="1"/>
      <c r="B262" s="1"/>
      <c r="C262" s="2" t="s">
        <v>76</v>
      </c>
      <c r="D262" s="3">
        <v>30000</v>
      </c>
      <c r="E262" s="2">
        <v>0</v>
      </c>
      <c r="F262" s="6" t="s">
        <v>134</v>
      </c>
    </row>
    <row r="263" spans="1:6" x14ac:dyDescent="0.3">
      <c r="A263" s="1"/>
      <c r="B263" s="1"/>
      <c r="C263" s="4" t="s">
        <v>77</v>
      </c>
      <c r="D263" s="5">
        <v>821675.68500000006</v>
      </c>
      <c r="E263" s="4">
        <v>827000</v>
      </c>
      <c r="F263" s="7" t="s">
        <v>134</v>
      </c>
    </row>
    <row r="264" spans="1:6" x14ac:dyDescent="0.3">
      <c r="A264" s="1"/>
      <c r="B264" s="1" t="s">
        <v>78</v>
      </c>
      <c r="C264" s="2"/>
      <c r="D264" s="3"/>
      <c r="E264" s="2"/>
      <c r="F264" s="6" t="s">
        <v>134</v>
      </c>
    </row>
    <row r="265" spans="1:6" x14ac:dyDescent="0.3">
      <c r="A265" s="1"/>
      <c r="B265" s="1"/>
      <c r="C265" s="2" t="s">
        <v>79</v>
      </c>
      <c r="D265" s="3">
        <v>18477</v>
      </c>
      <c r="E265" s="2">
        <v>18602</v>
      </c>
      <c r="F265" s="6" t="s">
        <v>134</v>
      </c>
    </row>
    <row r="266" spans="1:6" x14ac:dyDescent="0.3">
      <c r="A266" s="1"/>
      <c r="B266" s="1"/>
      <c r="C266" s="2" t="s">
        <v>80</v>
      </c>
      <c r="D266" s="3">
        <v>22379.27</v>
      </c>
      <c r="E266" s="2">
        <v>22000</v>
      </c>
      <c r="F266" s="6" t="s">
        <v>134</v>
      </c>
    </row>
    <row r="267" spans="1:6" x14ac:dyDescent="0.3">
      <c r="A267" s="1"/>
      <c r="B267" s="1"/>
      <c r="C267" s="2" t="s">
        <v>81</v>
      </c>
      <c r="D267" s="3">
        <v>25132.500000000004</v>
      </c>
      <c r="E267" s="2">
        <v>60000</v>
      </c>
      <c r="F267" s="6" t="s">
        <v>134</v>
      </c>
    </row>
    <row r="268" spans="1:6" x14ac:dyDescent="0.3">
      <c r="A268" s="1"/>
      <c r="B268" s="1"/>
      <c r="C268" s="2" t="s">
        <v>82</v>
      </c>
      <c r="D268" s="3">
        <v>2000.0400390625</v>
      </c>
      <c r="E268" s="2">
        <v>2000</v>
      </c>
      <c r="F268" s="6" t="s">
        <v>134</v>
      </c>
    </row>
    <row r="269" spans="1:6" x14ac:dyDescent="0.3">
      <c r="A269" s="1"/>
      <c r="B269" s="1"/>
      <c r="C269" s="2" t="s">
        <v>83</v>
      </c>
      <c r="D269" s="3">
        <v>2499.9599609375</v>
      </c>
      <c r="E269" s="2">
        <v>2500</v>
      </c>
      <c r="F269" s="6" t="s">
        <v>134</v>
      </c>
    </row>
    <row r="270" spans="1:6" x14ac:dyDescent="0.3">
      <c r="A270" s="1"/>
      <c r="B270" s="1"/>
      <c r="C270" s="2" t="s">
        <v>84</v>
      </c>
      <c r="D270" s="3">
        <v>12000</v>
      </c>
      <c r="E270" s="2">
        <v>67000</v>
      </c>
      <c r="F270" s="6" t="s">
        <v>389</v>
      </c>
    </row>
    <row r="271" spans="1:6" x14ac:dyDescent="0.3">
      <c r="A271" s="1"/>
      <c r="B271" s="1"/>
      <c r="C271" s="2" t="s">
        <v>85</v>
      </c>
      <c r="D271" s="3">
        <v>336.90999999999997</v>
      </c>
      <c r="E271" s="2">
        <v>0</v>
      </c>
      <c r="F271" s="6" t="s">
        <v>134</v>
      </c>
    </row>
    <row r="272" spans="1:6" x14ac:dyDescent="0.3">
      <c r="A272" s="1"/>
      <c r="B272" s="1"/>
      <c r="C272" s="2" t="s">
        <v>86</v>
      </c>
      <c r="D272" s="3">
        <v>16923.999765624998</v>
      </c>
      <c r="E272" s="2">
        <v>17000</v>
      </c>
      <c r="F272" s="6" t="s">
        <v>134</v>
      </c>
    </row>
    <row r="273" spans="1:6" x14ac:dyDescent="0.3">
      <c r="A273" s="1"/>
      <c r="B273" s="1"/>
      <c r="C273" s="2" t="s">
        <v>381</v>
      </c>
      <c r="D273" s="3">
        <v>2499.9599560546876</v>
      </c>
      <c r="E273" s="2">
        <v>2500</v>
      </c>
      <c r="F273" s="6" t="s">
        <v>134</v>
      </c>
    </row>
    <row r="274" spans="1:6" x14ac:dyDescent="0.3">
      <c r="A274" s="1"/>
      <c r="B274" s="1"/>
      <c r="C274" s="2" t="s">
        <v>382</v>
      </c>
      <c r="D274" s="3">
        <v>7848</v>
      </c>
      <c r="E274" s="2">
        <v>8500</v>
      </c>
      <c r="F274" s="6" t="s">
        <v>134</v>
      </c>
    </row>
    <row r="275" spans="1:6" x14ac:dyDescent="0.3">
      <c r="A275" s="1"/>
      <c r="B275" s="1"/>
      <c r="C275" s="2" t="s">
        <v>87</v>
      </c>
      <c r="D275" s="3">
        <v>7584.6500000000005</v>
      </c>
      <c r="E275" s="2">
        <v>6500</v>
      </c>
      <c r="F275" s="6" t="s">
        <v>134</v>
      </c>
    </row>
    <row r="276" spans="1:6" x14ac:dyDescent="0.3">
      <c r="A276" s="1"/>
      <c r="B276" s="1"/>
      <c r="C276" s="2" t="s">
        <v>88</v>
      </c>
      <c r="D276" s="3">
        <v>784.99998535156249</v>
      </c>
      <c r="E276" s="2">
        <v>1500</v>
      </c>
      <c r="F276" s="6" t="s">
        <v>134</v>
      </c>
    </row>
    <row r="277" spans="1:6" x14ac:dyDescent="0.3">
      <c r="A277" s="1"/>
      <c r="B277" s="1"/>
      <c r="C277" s="2" t="s">
        <v>89</v>
      </c>
      <c r="D277" s="3">
        <v>3240.05</v>
      </c>
      <c r="E277" s="2">
        <v>0</v>
      </c>
      <c r="F277" s="6" t="s">
        <v>134</v>
      </c>
    </row>
    <row r="278" spans="1:6" x14ac:dyDescent="0.3">
      <c r="A278" s="1"/>
      <c r="B278" s="1"/>
      <c r="C278" s="2" t="s">
        <v>383</v>
      </c>
      <c r="D278" s="3">
        <v>59.37</v>
      </c>
      <c r="E278" s="2">
        <v>0</v>
      </c>
      <c r="F278" s="6" t="s">
        <v>134</v>
      </c>
    </row>
    <row r="279" spans="1:6" x14ac:dyDescent="0.3">
      <c r="A279" s="1"/>
      <c r="B279" s="1"/>
      <c r="C279" s="2" t="s">
        <v>384</v>
      </c>
      <c r="D279" s="3">
        <v>12494.000214843749</v>
      </c>
      <c r="E279" s="2">
        <v>15500</v>
      </c>
      <c r="F279" s="6" t="s">
        <v>134</v>
      </c>
    </row>
    <row r="280" spans="1:6" x14ac:dyDescent="0.3">
      <c r="A280" s="1"/>
      <c r="B280" s="1"/>
      <c r="C280" s="2" t="s">
        <v>90</v>
      </c>
      <c r="D280" s="3">
        <v>5588.63</v>
      </c>
      <c r="E280" s="2">
        <v>4500</v>
      </c>
      <c r="F280" s="6" t="s">
        <v>134</v>
      </c>
    </row>
    <row r="281" spans="1:6" x14ac:dyDescent="0.3">
      <c r="A281" s="1"/>
      <c r="B281" s="1"/>
      <c r="C281" s="2" t="s">
        <v>91</v>
      </c>
      <c r="D281" s="3">
        <v>8600.0401171875001</v>
      </c>
      <c r="E281" s="2">
        <v>9000</v>
      </c>
      <c r="F281" s="6" t="s">
        <v>134</v>
      </c>
    </row>
    <row r="282" spans="1:6" x14ac:dyDescent="0.3">
      <c r="A282" s="1"/>
      <c r="B282" s="1"/>
      <c r="C282" s="2" t="s">
        <v>92</v>
      </c>
      <c r="D282" s="3">
        <v>4540.9999511718752</v>
      </c>
      <c r="E282" s="2">
        <v>5000</v>
      </c>
      <c r="F282" s="6" t="s">
        <v>134</v>
      </c>
    </row>
    <row r="283" spans="1:6" x14ac:dyDescent="0.3">
      <c r="A283" s="1"/>
      <c r="B283" s="1"/>
      <c r="C283" s="2" t="s">
        <v>93</v>
      </c>
      <c r="D283" s="3">
        <v>471.27</v>
      </c>
      <c r="E283" s="2">
        <v>0</v>
      </c>
      <c r="F283" s="6" t="s">
        <v>134</v>
      </c>
    </row>
    <row r="284" spans="1:6" x14ac:dyDescent="0.3">
      <c r="A284" s="1"/>
      <c r="B284" s="1"/>
      <c r="C284" s="2" t="s">
        <v>94</v>
      </c>
      <c r="D284" s="3">
        <v>505.45</v>
      </c>
      <c r="E284" s="2">
        <v>0</v>
      </c>
      <c r="F284" s="6" t="s">
        <v>134</v>
      </c>
    </row>
    <row r="285" spans="1:6" x14ac:dyDescent="0.3">
      <c r="A285" s="1"/>
      <c r="B285" s="1"/>
      <c r="C285" s="2" t="s">
        <v>95</v>
      </c>
      <c r="D285" s="3">
        <v>110186.10000000003</v>
      </c>
      <c r="E285" s="2">
        <v>93950</v>
      </c>
      <c r="F285" s="6" t="s">
        <v>134</v>
      </c>
    </row>
    <row r="286" spans="1:6" x14ac:dyDescent="0.3">
      <c r="A286" s="1"/>
      <c r="B286" s="1"/>
      <c r="C286" s="2" t="s">
        <v>96</v>
      </c>
      <c r="D286" s="3">
        <v>1250.0400390625</v>
      </c>
      <c r="E286" s="2">
        <v>1250</v>
      </c>
      <c r="F286" s="6" t="s">
        <v>134</v>
      </c>
    </row>
    <row r="287" spans="1:6" x14ac:dyDescent="0.3">
      <c r="A287" s="1"/>
      <c r="B287" s="1"/>
      <c r="C287" s="2" t="s">
        <v>97</v>
      </c>
      <c r="D287" s="3">
        <v>58500.000781249997</v>
      </c>
      <c r="E287" s="2">
        <v>58500</v>
      </c>
      <c r="F287" s="6" t="s">
        <v>134</v>
      </c>
    </row>
    <row r="288" spans="1:6" x14ac:dyDescent="0.3">
      <c r="A288" s="1"/>
      <c r="B288" s="1"/>
      <c r="C288" s="2" t="s">
        <v>98</v>
      </c>
      <c r="D288" s="3">
        <v>62199.9609375</v>
      </c>
      <c r="E288" s="2">
        <v>0</v>
      </c>
      <c r="F288" s="6"/>
    </row>
    <row r="289" spans="1:6" x14ac:dyDescent="0.3">
      <c r="A289" s="1"/>
      <c r="B289" s="1"/>
      <c r="C289" s="2" t="s">
        <v>385</v>
      </c>
      <c r="D289" s="3">
        <v>10749.959531250001</v>
      </c>
      <c r="E289" s="2">
        <v>18500</v>
      </c>
      <c r="F289" s="6" t="s">
        <v>134</v>
      </c>
    </row>
    <row r="290" spans="1:6" x14ac:dyDescent="0.3">
      <c r="A290" s="1"/>
      <c r="B290" s="1"/>
      <c r="C290" s="2" t="s">
        <v>99</v>
      </c>
      <c r="D290" s="3">
        <v>4799.9999414062495</v>
      </c>
      <c r="E290" s="2">
        <v>5000</v>
      </c>
      <c r="F290" s="6" t="s">
        <v>134</v>
      </c>
    </row>
    <row r="291" spans="1:6" x14ac:dyDescent="0.3">
      <c r="A291" s="1"/>
      <c r="B291" s="1"/>
      <c r="C291" s="2" t="s">
        <v>100</v>
      </c>
      <c r="D291" s="3">
        <v>114999.9640625</v>
      </c>
      <c r="E291" s="2">
        <v>120000</v>
      </c>
      <c r="F291" s="6" t="s">
        <v>134</v>
      </c>
    </row>
    <row r="292" spans="1:6" x14ac:dyDescent="0.3">
      <c r="A292" s="1"/>
      <c r="B292" s="1"/>
      <c r="C292" s="2" t="s">
        <v>101</v>
      </c>
      <c r="D292" s="3">
        <v>6150</v>
      </c>
      <c r="E292" s="2">
        <v>6000</v>
      </c>
      <c r="F292" s="6" t="s">
        <v>134</v>
      </c>
    </row>
    <row r="293" spans="1:6" x14ac:dyDescent="0.3">
      <c r="A293" s="1"/>
      <c r="B293" s="1"/>
      <c r="C293" s="2" t="s">
        <v>102</v>
      </c>
      <c r="D293" s="3">
        <v>6999.9599609375</v>
      </c>
      <c r="E293" s="2">
        <v>7000</v>
      </c>
      <c r="F293" s="6" t="s">
        <v>134</v>
      </c>
    </row>
    <row r="294" spans="1:6" x14ac:dyDescent="0.3">
      <c r="A294" s="1"/>
      <c r="B294" s="1"/>
      <c r="C294" s="2" t="s">
        <v>103</v>
      </c>
      <c r="D294" s="3">
        <v>2499.9599511718752</v>
      </c>
      <c r="E294" s="2">
        <v>2500</v>
      </c>
      <c r="F294" s="6" t="s">
        <v>134</v>
      </c>
    </row>
    <row r="295" spans="1:6" x14ac:dyDescent="0.3">
      <c r="A295" s="1"/>
      <c r="B295" s="1"/>
      <c r="C295" s="2" t="s">
        <v>104</v>
      </c>
      <c r="D295" s="3">
        <v>4806.1201171875</v>
      </c>
      <c r="E295" s="2">
        <v>4500</v>
      </c>
      <c r="F295" s="6" t="s">
        <v>134</v>
      </c>
    </row>
    <row r="296" spans="1:6" x14ac:dyDescent="0.3">
      <c r="A296" s="1"/>
      <c r="B296" s="1"/>
      <c r="C296" s="4" t="s">
        <v>105</v>
      </c>
      <c r="D296" s="5">
        <v>537109.16531250009</v>
      </c>
      <c r="E296" s="4">
        <v>559302</v>
      </c>
      <c r="F296" s="7" t="s">
        <v>134</v>
      </c>
    </row>
    <row r="297" spans="1:6" x14ac:dyDescent="0.3">
      <c r="A297" s="1"/>
      <c r="B297" s="1" t="s">
        <v>106</v>
      </c>
      <c r="C297" s="2"/>
      <c r="D297" s="3"/>
      <c r="E297" s="2"/>
      <c r="F297" s="6" t="s">
        <v>134</v>
      </c>
    </row>
    <row r="298" spans="1:6" x14ac:dyDescent="0.3">
      <c r="A298" s="1"/>
      <c r="B298" s="1"/>
      <c r="C298" s="2" t="s">
        <v>107</v>
      </c>
      <c r="D298" s="3">
        <v>1036723.005</v>
      </c>
      <c r="E298" s="2">
        <v>1091750</v>
      </c>
      <c r="F298" s="6" t="s">
        <v>386</v>
      </c>
    </row>
    <row r="299" spans="1:6" x14ac:dyDescent="0.3">
      <c r="A299" s="1"/>
      <c r="B299" s="1"/>
      <c r="C299" s="2" t="s">
        <v>108</v>
      </c>
      <c r="D299" s="3">
        <v>69639.998593750002</v>
      </c>
      <c r="E299" s="2">
        <v>80000</v>
      </c>
      <c r="F299" s="6" t="s">
        <v>305</v>
      </c>
    </row>
    <row r="300" spans="1:6" x14ac:dyDescent="0.3">
      <c r="A300" s="1"/>
      <c r="B300" s="1"/>
      <c r="C300" s="2" t="s">
        <v>109</v>
      </c>
      <c r="D300" s="3">
        <v>19990.200078124999</v>
      </c>
      <c r="E300" s="2">
        <v>20000</v>
      </c>
      <c r="F300" s="6" t="s">
        <v>306</v>
      </c>
    </row>
    <row r="301" spans="1:6" x14ac:dyDescent="0.3">
      <c r="A301" s="1"/>
      <c r="B301" s="1"/>
      <c r="C301" s="2" t="s">
        <v>110</v>
      </c>
      <c r="D301" s="3">
        <v>10248</v>
      </c>
      <c r="E301" s="2">
        <v>21000</v>
      </c>
      <c r="F301" s="6" t="s">
        <v>307</v>
      </c>
    </row>
    <row r="302" spans="1:6" x14ac:dyDescent="0.3">
      <c r="A302" s="1"/>
      <c r="B302" s="1"/>
      <c r="C302" s="2" t="s">
        <v>111</v>
      </c>
      <c r="D302" s="3">
        <v>9.8000000000000007</v>
      </c>
      <c r="E302" s="2">
        <v>0</v>
      </c>
      <c r="F302" s="6" t="s">
        <v>134</v>
      </c>
    </row>
    <row r="303" spans="1:6" x14ac:dyDescent="0.3">
      <c r="A303" s="1"/>
      <c r="B303" s="1"/>
      <c r="C303" s="2" t="s">
        <v>112</v>
      </c>
      <c r="D303" s="3">
        <v>2431.21</v>
      </c>
      <c r="E303" s="2">
        <v>0</v>
      </c>
      <c r="F303" s="6" t="s">
        <v>134</v>
      </c>
    </row>
    <row r="304" spans="1:6" x14ac:dyDescent="0.3">
      <c r="A304" s="1"/>
      <c r="B304" s="1"/>
      <c r="C304" s="2" t="s">
        <v>113</v>
      </c>
      <c r="D304" s="3">
        <v>8578.99</v>
      </c>
      <c r="E304" s="2">
        <v>0</v>
      </c>
      <c r="F304" s="6" t="s">
        <v>134</v>
      </c>
    </row>
    <row r="305" spans="1:6" x14ac:dyDescent="0.3">
      <c r="A305" s="1"/>
      <c r="B305" s="1"/>
      <c r="C305" s="2" t="s">
        <v>114</v>
      </c>
      <c r="D305" s="3">
        <v>1977.48</v>
      </c>
      <c r="E305" s="2">
        <v>0</v>
      </c>
      <c r="F305" s="6" t="s">
        <v>134</v>
      </c>
    </row>
    <row r="306" spans="1:6" x14ac:dyDescent="0.3">
      <c r="A306" s="1"/>
      <c r="B306" s="1"/>
      <c r="C306" s="4" t="s">
        <v>115</v>
      </c>
      <c r="D306" s="5">
        <v>1149598.6836718752</v>
      </c>
      <c r="E306" s="4">
        <v>1212750</v>
      </c>
      <c r="F306" s="7" t="s">
        <v>134</v>
      </c>
    </row>
    <row r="307" spans="1:6" x14ac:dyDescent="0.3">
      <c r="A307" s="1"/>
      <c r="B307" s="1" t="s">
        <v>116</v>
      </c>
      <c r="C307" s="2"/>
      <c r="D307" s="3"/>
      <c r="E307" s="2"/>
      <c r="F307" s="6" t="s">
        <v>134</v>
      </c>
    </row>
    <row r="308" spans="1:6" x14ac:dyDescent="0.3">
      <c r="A308" s="1"/>
      <c r="B308" s="1"/>
      <c r="C308" s="2" t="s">
        <v>117</v>
      </c>
      <c r="D308" s="3">
        <v>53830.279960937492</v>
      </c>
      <c r="E308" s="2">
        <v>53000</v>
      </c>
      <c r="F308" s="6" t="s">
        <v>308</v>
      </c>
    </row>
    <row r="309" spans="1:6" x14ac:dyDescent="0.3">
      <c r="A309" s="1"/>
      <c r="B309" s="1"/>
      <c r="C309" s="2" t="s">
        <v>118</v>
      </c>
      <c r="D309" s="3">
        <v>82359.400175781251</v>
      </c>
      <c r="E309" s="2">
        <v>81147</v>
      </c>
      <c r="F309" s="6" t="s">
        <v>308</v>
      </c>
    </row>
    <row r="310" spans="1:6" x14ac:dyDescent="0.3">
      <c r="A310" s="1"/>
      <c r="B310" s="1"/>
      <c r="C310" s="4" t="s">
        <v>119</v>
      </c>
      <c r="D310" s="5">
        <v>136189.68013671873</v>
      </c>
      <c r="E310" s="4">
        <v>134147</v>
      </c>
      <c r="F310" s="7" t="s">
        <v>134</v>
      </c>
    </row>
    <row r="311" spans="1:6" x14ac:dyDescent="0.3">
      <c r="A311" s="1"/>
      <c r="B311" s="1" t="s">
        <v>120</v>
      </c>
      <c r="C311" s="2"/>
      <c r="D311" s="3"/>
      <c r="E311" s="2"/>
      <c r="F311" s="6" t="s">
        <v>134</v>
      </c>
    </row>
    <row r="312" spans="1:6" x14ac:dyDescent="0.3">
      <c r="A312" s="1"/>
      <c r="B312" s="1"/>
      <c r="C312" s="2" t="s">
        <v>121</v>
      </c>
      <c r="D312" s="3">
        <v>1278733.45</v>
      </c>
      <c r="E312" s="2">
        <v>698000</v>
      </c>
      <c r="F312" s="6" t="s">
        <v>309</v>
      </c>
    </row>
    <row r="313" spans="1:6" x14ac:dyDescent="0.3">
      <c r="A313" s="1"/>
      <c r="B313" s="1"/>
      <c r="C313" s="2" t="s">
        <v>122</v>
      </c>
      <c r="D313" s="3">
        <v>11200</v>
      </c>
      <c r="E313" s="2">
        <v>0</v>
      </c>
      <c r="F313" s="6" t="s">
        <v>134</v>
      </c>
    </row>
    <row r="314" spans="1:6" x14ac:dyDescent="0.3">
      <c r="A314" s="1"/>
      <c r="B314" s="1"/>
      <c r="C314" s="4" t="s">
        <v>123</v>
      </c>
      <c r="D314" s="5">
        <v>1289933.45</v>
      </c>
      <c r="E314" s="4">
        <v>698000</v>
      </c>
      <c r="F314" s="7" t="s">
        <v>134</v>
      </c>
    </row>
    <row r="315" spans="1:6" x14ac:dyDescent="0.3">
      <c r="A315" s="1"/>
      <c r="B315" s="8" t="s">
        <v>310</v>
      </c>
      <c r="C315" s="4"/>
      <c r="D315" s="5">
        <v>16444293.841065383</v>
      </c>
      <c r="E315" s="4">
        <v>16788115.753213279</v>
      </c>
      <c r="F315" s="7" t="s">
        <v>134</v>
      </c>
    </row>
    <row r="316" spans="1:6" x14ac:dyDescent="0.3">
      <c r="A316" s="9" t="s">
        <v>311</v>
      </c>
      <c r="B316" s="9"/>
      <c r="C316" s="10"/>
      <c r="D316" s="11">
        <v>-146341.50790131837</v>
      </c>
      <c r="E316" s="10">
        <v>946552.01099678874</v>
      </c>
      <c r="F316" s="12" t="s">
        <v>134</v>
      </c>
    </row>
    <row r="317" spans="1:6" x14ac:dyDescent="0.3">
      <c r="A317" s="9" t="s">
        <v>312</v>
      </c>
      <c r="B317" s="9"/>
      <c r="C317" s="10"/>
      <c r="D317" s="11">
        <v>-146341.50790131837</v>
      </c>
      <c r="E317" s="10">
        <v>946552.01099678874</v>
      </c>
      <c r="F317" s="12" t="s">
        <v>134</v>
      </c>
    </row>
    <row r="318" spans="1:6" x14ac:dyDescent="0.3">
      <c r="A318" s="1" t="s">
        <v>313</v>
      </c>
      <c r="B318" s="1"/>
      <c r="C318" s="2"/>
      <c r="D318" s="3"/>
      <c r="E318" s="2"/>
      <c r="F318" s="6" t="s">
        <v>134</v>
      </c>
    </row>
    <row r="319" spans="1:6" x14ac:dyDescent="0.3">
      <c r="A319" s="1"/>
      <c r="B319" s="8" t="s">
        <v>314</v>
      </c>
      <c r="C319" s="4"/>
      <c r="D319" s="5">
        <v>-2.9296875254658516E-5</v>
      </c>
      <c r="E319" s="4">
        <v>0</v>
      </c>
      <c r="F319" s="7" t="s">
        <v>134</v>
      </c>
    </row>
    <row r="320" spans="1:6" x14ac:dyDescent="0.3">
      <c r="A320" s="9" t="s">
        <v>315</v>
      </c>
      <c r="B320" s="9"/>
      <c r="C320" s="10"/>
      <c r="D320" s="11">
        <v>-146341.50793061525</v>
      </c>
      <c r="E320" s="10">
        <v>946552.01099678874</v>
      </c>
      <c r="F320" s="12" t="s">
        <v>134</v>
      </c>
    </row>
    <row r="321" spans="1:6" x14ac:dyDescent="0.3">
      <c r="A321" s="1" t="s">
        <v>316</v>
      </c>
      <c r="B321" s="1"/>
      <c r="C321" s="2"/>
      <c r="D321" s="3">
        <v>8661516.8929004669</v>
      </c>
      <c r="E321" s="2">
        <f>D323</f>
        <v>8515175.384969851</v>
      </c>
      <c r="F321" s="6" t="s">
        <v>134</v>
      </c>
    </row>
    <row r="322" spans="1:6" x14ac:dyDescent="0.3">
      <c r="A322" s="1" t="s">
        <v>317</v>
      </c>
      <c r="B322" s="1"/>
      <c r="C322" s="2"/>
      <c r="D322" s="3">
        <f>D320</f>
        <v>-146341.50793061525</v>
      </c>
      <c r="E322" s="2">
        <f>E320</f>
        <v>946552.01099678874</v>
      </c>
      <c r="F322" s="6" t="s">
        <v>134</v>
      </c>
    </row>
    <row r="323" spans="1:6" x14ac:dyDescent="0.3">
      <c r="A323" s="9" t="s">
        <v>318</v>
      </c>
      <c r="B323" s="9"/>
      <c r="C323" s="10"/>
      <c r="D323" s="11">
        <f>D322 + D321</f>
        <v>8515175.384969851</v>
      </c>
      <c r="E323" s="10">
        <f>E322 + E321</f>
        <v>9461727.3959666397</v>
      </c>
      <c r="F323" s="1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DCFC-AADA-4397-A29E-69B60D0D8953}">
  <sheetPr codeName="Sheet3"/>
  <dimension ref="A1:C141"/>
  <sheetViews>
    <sheetView topLeftCell="A121" workbookViewId="0">
      <selection activeCell="A144" sqref="A144"/>
    </sheetView>
  </sheetViews>
  <sheetFormatPr defaultRowHeight="14.4" x14ac:dyDescent="0.3"/>
  <cols>
    <col min="1" max="1" width="37.21875" customWidth="1"/>
    <col min="2" max="2" width="21.33203125" style="30" customWidth="1"/>
    <col min="3" max="3" width="10.44140625" style="35" bestFit="1" customWidth="1"/>
  </cols>
  <sheetData>
    <row r="1" spans="1:3" x14ac:dyDescent="0.3">
      <c r="A1" s="22" t="s">
        <v>390</v>
      </c>
      <c r="B1" s="29" t="s">
        <v>391</v>
      </c>
      <c r="C1" s="31" t="s">
        <v>610</v>
      </c>
    </row>
    <row r="2" spans="1:3" x14ac:dyDescent="0.3">
      <c r="A2" s="24" t="s">
        <v>327</v>
      </c>
      <c r="B2" s="24" t="s">
        <v>392</v>
      </c>
      <c r="C2" s="32">
        <v>83506</v>
      </c>
    </row>
    <row r="3" spans="1:3" x14ac:dyDescent="0.3">
      <c r="A3" s="24" t="s">
        <v>327</v>
      </c>
      <c r="B3" s="24" t="s">
        <v>393</v>
      </c>
      <c r="C3" s="32">
        <v>53198</v>
      </c>
    </row>
    <row r="4" spans="1:3" x14ac:dyDescent="0.3">
      <c r="A4" s="24" t="s">
        <v>327</v>
      </c>
      <c r="B4" s="24" t="s">
        <v>394</v>
      </c>
      <c r="C4" s="32">
        <v>62874</v>
      </c>
    </row>
    <row r="5" spans="1:3" x14ac:dyDescent="0.3">
      <c r="A5" s="24" t="s">
        <v>327</v>
      </c>
      <c r="B5" s="24" t="s">
        <v>395</v>
      </c>
      <c r="C5" s="32">
        <v>69266</v>
      </c>
    </row>
    <row r="6" spans="1:3" x14ac:dyDescent="0.3">
      <c r="A6" s="24" t="s">
        <v>396</v>
      </c>
      <c r="B6" s="24" t="s">
        <v>397</v>
      </c>
      <c r="C6" s="32">
        <v>58315</v>
      </c>
    </row>
    <row r="7" spans="1:3" x14ac:dyDescent="0.3">
      <c r="A7" s="24" t="s">
        <v>396</v>
      </c>
      <c r="B7" s="24" t="s">
        <v>398</v>
      </c>
      <c r="C7" s="32">
        <v>57227</v>
      </c>
    </row>
    <row r="8" spans="1:3" x14ac:dyDescent="0.3">
      <c r="A8" s="24" t="s">
        <v>399</v>
      </c>
      <c r="B8" s="24" t="s">
        <v>400</v>
      </c>
      <c r="C8" s="32">
        <v>51384</v>
      </c>
    </row>
    <row r="9" spans="1:3" x14ac:dyDescent="0.3">
      <c r="A9" s="24" t="s">
        <v>401</v>
      </c>
      <c r="B9" s="24" t="s">
        <v>402</v>
      </c>
      <c r="C9" s="32">
        <v>70936</v>
      </c>
    </row>
    <row r="10" spans="1:3" x14ac:dyDescent="0.3">
      <c r="A10" s="24" t="s">
        <v>403</v>
      </c>
      <c r="B10" s="24" t="s">
        <v>404</v>
      </c>
      <c r="C10" s="32">
        <v>50500</v>
      </c>
    </row>
    <row r="11" spans="1:3" x14ac:dyDescent="0.3">
      <c r="A11" s="24" t="s">
        <v>401</v>
      </c>
      <c r="B11" s="24" t="s">
        <v>405</v>
      </c>
      <c r="C11" s="32">
        <v>83506</v>
      </c>
    </row>
    <row r="12" spans="1:3" x14ac:dyDescent="0.3">
      <c r="A12" s="24" t="s">
        <v>406</v>
      </c>
      <c r="B12" s="24" t="s">
        <v>407</v>
      </c>
      <c r="C12" s="32">
        <v>52283</v>
      </c>
    </row>
    <row r="13" spans="1:3" x14ac:dyDescent="0.3">
      <c r="A13" s="24" t="s">
        <v>406</v>
      </c>
      <c r="B13" s="24" t="s">
        <v>408</v>
      </c>
      <c r="C13" s="32">
        <v>78300</v>
      </c>
    </row>
    <row r="14" spans="1:3" x14ac:dyDescent="0.3">
      <c r="A14" s="24" t="s">
        <v>406</v>
      </c>
      <c r="B14" s="24" t="s">
        <v>409</v>
      </c>
      <c r="C14" s="32">
        <v>56178</v>
      </c>
    </row>
    <row r="15" spans="1:3" x14ac:dyDescent="0.3">
      <c r="A15" s="24" t="s">
        <v>406</v>
      </c>
      <c r="B15" s="24" t="s">
        <v>410</v>
      </c>
      <c r="C15" s="32">
        <v>52283</v>
      </c>
    </row>
    <row r="16" spans="1:3" x14ac:dyDescent="0.3">
      <c r="A16" s="24" t="s">
        <v>406</v>
      </c>
      <c r="B16" s="24" t="s">
        <v>411</v>
      </c>
      <c r="C16" s="32">
        <v>56040</v>
      </c>
    </row>
    <row r="17" spans="1:3" x14ac:dyDescent="0.3">
      <c r="A17" s="24" t="s">
        <v>406</v>
      </c>
      <c r="B17" s="24" t="s">
        <v>412</v>
      </c>
      <c r="C17" s="32">
        <v>58161</v>
      </c>
    </row>
    <row r="18" spans="1:3" x14ac:dyDescent="0.3">
      <c r="A18" s="24" t="s">
        <v>413</v>
      </c>
      <c r="B18" s="24" t="s">
        <v>414</v>
      </c>
      <c r="C18" s="32">
        <v>61702</v>
      </c>
    </row>
    <row r="19" spans="1:3" x14ac:dyDescent="0.3">
      <c r="A19" s="24" t="s">
        <v>413</v>
      </c>
      <c r="B19" s="24" t="s">
        <v>415</v>
      </c>
      <c r="C19" s="32">
        <v>61702</v>
      </c>
    </row>
    <row r="20" spans="1:3" x14ac:dyDescent="0.3">
      <c r="A20" s="24" t="s">
        <v>413</v>
      </c>
      <c r="B20" s="24" t="s">
        <v>416</v>
      </c>
      <c r="C20" s="32">
        <v>60552</v>
      </c>
    </row>
    <row r="21" spans="1:3" x14ac:dyDescent="0.3">
      <c r="A21" s="24" t="s">
        <v>417</v>
      </c>
      <c r="B21" s="24" t="s">
        <v>418</v>
      </c>
      <c r="C21" s="32">
        <v>59423</v>
      </c>
    </row>
    <row r="22" spans="1:3" x14ac:dyDescent="0.3">
      <c r="A22" s="24" t="s">
        <v>413</v>
      </c>
      <c r="B22" s="24" t="s">
        <v>419</v>
      </c>
      <c r="C22" s="32">
        <v>69079</v>
      </c>
    </row>
    <row r="23" spans="1:3" x14ac:dyDescent="0.3">
      <c r="A23" s="24" t="s">
        <v>413</v>
      </c>
      <c r="B23" s="24" t="s">
        <v>420</v>
      </c>
      <c r="C23" s="32">
        <v>60552</v>
      </c>
    </row>
    <row r="24" spans="1:3" x14ac:dyDescent="0.3">
      <c r="A24" s="24" t="s">
        <v>421</v>
      </c>
      <c r="B24" s="24" t="s">
        <v>422</v>
      </c>
      <c r="C24" s="32">
        <v>59423</v>
      </c>
    </row>
    <row r="25" spans="1:3" x14ac:dyDescent="0.3">
      <c r="A25" s="24" t="s">
        <v>421</v>
      </c>
      <c r="B25" s="24" t="s">
        <v>423</v>
      </c>
      <c r="C25" s="32">
        <v>54129</v>
      </c>
    </row>
    <row r="26" spans="1:3" x14ac:dyDescent="0.3">
      <c r="A26" s="24" t="s">
        <v>421</v>
      </c>
      <c r="B26" s="24" t="s">
        <v>424</v>
      </c>
      <c r="C26" s="32">
        <v>60552</v>
      </c>
    </row>
    <row r="27" spans="1:3" x14ac:dyDescent="0.3">
      <c r="A27" s="24" t="s">
        <v>421</v>
      </c>
      <c r="B27" s="24" t="s">
        <v>425</v>
      </c>
      <c r="C27" s="32">
        <v>72007</v>
      </c>
    </row>
    <row r="28" spans="1:3" x14ac:dyDescent="0.3">
      <c r="A28" s="24" t="s">
        <v>421</v>
      </c>
      <c r="B28" s="24" t="s">
        <v>426</v>
      </c>
      <c r="C28" s="32">
        <v>62874</v>
      </c>
    </row>
    <row r="29" spans="1:3" x14ac:dyDescent="0.3">
      <c r="A29" s="24" t="s">
        <v>421</v>
      </c>
      <c r="B29" s="24" t="s">
        <v>427</v>
      </c>
      <c r="C29" s="32">
        <v>51384</v>
      </c>
    </row>
    <row r="30" spans="1:3" x14ac:dyDescent="0.3">
      <c r="A30" s="24" t="s">
        <v>428</v>
      </c>
      <c r="B30" s="24" t="s">
        <v>429</v>
      </c>
      <c r="C30" s="32">
        <v>60552</v>
      </c>
    </row>
    <row r="31" spans="1:3" x14ac:dyDescent="0.3">
      <c r="A31" s="24" t="s">
        <v>428</v>
      </c>
      <c r="B31" s="24" t="s">
        <v>430</v>
      </c>
      <c r="C31" s="32">
        <v>69079</v>
      </c>
    </row>
    <row r="32" spans="1:3" x14ac:dyDescent="0.3">
      <c r="A32" s="24" t="s">
        <v>428</v>
      </c>
      <c r="B32" s="24" t="s">
        <v>431</v>
      </c>
      <c r="C32" s="32">
        <v>65871</v>
      </c>
    </row>
    <row r="33" spans="1:3" x14ac:dyDescent="0.3">
      <c r="A33" s="24" t="s">
        <v>432</v>
      </c>
      <c r="B33" s="24" t="s">
        <v>433</v>
      </c>
      <c r="C33" s="32">
        <v>51510</v>
      </c>
    </row>
    <row r="34" spans="1:3" x14ac:dyDescent="0.3">
      <c r="A34" s="24" t="s">
        <v>428</v>
      </c>
      <c r="B34" s="24" t="s">
        <v>434</v>
      </c>
      <c r="C34" s="32">
        <v>59423</v>
      </c>
    </row>
    <row r="35" spans="1:3" x14ac:dyDescent="0.3">
      <c r="A35" s="24" t="s">
        <v>428</v>
      </c>
      <c r="B35" s="24" t="s">
        <v>435</v>
      </c>
      <c r="C35" s="32">
        <v>62874</v>
      </c>
    </row>
    <row r="36" spans="1:3" x14ac:dyDescent="0.3">
      <c r="A36" s="24" t="s">
        <v>436</v>
      </c>
      <c r="B36" s="24" t="s">
        <v>437</v>
      </c>
      <c r="C36" s="32">
        <v>54129</v>
      </c>
    </row>
    <row r="37" spans="1:3" x14ac:dyDescent="0.3">
      <c r="A37" s="24" t="s">
        <v>438</v>
      </c>
      <c r="B37" s="24" t="s">
        <v>439</v>
      </c>
      <c r="C37" s="32">
        <v>69010</v>
      </c>
    </row>
    <row r="38" spans="1:3" x14ac:dyDescent="0.3">
      <c r="A38" s="24" t="s">
        <v>440</v>
      </c>
      <c r="B38" s="24" t="s">
        <v>441</v>
      </c>
      <c r="C38" s="32">
        <v>64069</v>
      </c>
    </row>
    <row r="39" spans="1:3" x14ac:dyDescent="0.3">
      <c r="A39" s="24" t="s">
        <v>440</v>
      </c>
      <c r="B39" s="24" t="s">
        <v>442</v>
      </c>
      <c r="C39" s="32">
        <v>65271</v>
      </c>
    </row>
    <row r="40" spans="1:3" x14ac:dyDescent="0.3">
      <c r="A40" s="24" t="s">
        <v>440</v>
      </c>
      <c r="B40" s="24" t="s">
        <v>443</v>
      </c>
      <c r="C40" s="32">
        <v>69079</v>
      </c>
    </row>
    <row r="41" spans="1:3" x14ac:dyDescent="0.3">
      <c r="A41" s="24" t="s">
        <v>444</v>
      </c>
      <c r="B41" s="24" t="s">
        <v>445</v>
      </c>
      <c r="C41" s="32">
        <v>70000</v>
      </c>
    </row>
    <row r="42" spans="1:3" x14ac:dyDescent="0.3">
      <c r="A42" s="24" t="s">
        <v>446</v>
      </c>
      <c r="B42" s="24" t="s">
        <v>447</v>
      </c>
      <c r="C42" s="32">
        <v>70391</v>
      </c>
    </row>
    <row r="43" spans="1:3" x14ac:dyDescent="0.3">
      <c r="A43" s="24" t="s">
        <v>448</v>
      </c>
      <c r="B43" s="24" t="s">
        <v>449</v>
      </c>
      <c r="C43" s="32">
        <v>69079</v>
      </c>
    </row>
    <row r="44" spans="1:3" x14ac:dyDescent="0.3">
      <c r="A44" s="24" t="s">
        <v>450</v>
      </c>
      <c r="B44" s="24" t="s">
        <v>451</v>
      </c>
      <c r="C44" s="32">
        <v>57161</v>
      </c>
    </row>
    <row r="45" spans="1:3" x14ac:dyDescent="0.3">
      <c r="A45" s="24" t="s">
        <v>452</v>
      </c>
      <c r="B45" s="24" t="s">
        <v>453</v>
      </c>
      <c r="C45" s="32">
        <v>59423</v>
      </c>
    </row>
    <row r="46" spans="1:3" x14ac:dyDescent="0.3">
      <c r="A46" s="24" t="s">
        <v>452</v>
      </c>
      <c r="B46" s="24" t="s">
        <v>454</v>
      </c>
      <c r="C46" s="32">
        <v>52411</v>
      </c>
    </row>
    <row r="47" spans="1:3" x14ac:dyDescent="0.3">
      <c r="A47" s="24" t="s">
        <v>455</v>
      </c>
      <c r="B47" s="24" t="s">
        <v>456</v>
      </c>
      <c r="C47" s="32">
        <v>62874</v>
      </c>
    </row>
    <row r="48" spans="1:3" x14ac:dyDescent="0.3">
      <c r="A48" s="24" t="s">
        <v>455</v>
      </c>
      <c r="B48" s="24" t="s">
        <v>457</v>
      </c>
      <c r="C48" s="32">
        <v>70391</v>
      </c>
    </row>
    <row r="49" spans="1:3" x14ac:dyDescent="0.3">
      <c r="A49" s="24" t="s">
        <v>458</v>
      </c>
      <c r="B49" s="24" t="s">
        <v>459</v>
      </c>
      <c r="C49" s="32">
        <v>62874</v>
      </c>
    </row>
    <row r="50" spans="1:3" x14ac:dyDescent="0.3">
      <c r="A50" s="24" t="s">
        <v>460</v>
      </c>
      <c r="B50" s="24" t="s">
        <v>461</v>
      </c>
      <c r="C50" s="32">
        <v>51384</v>
      </c>
    </row>
    <row r="51" spans="1:3" x14ac:dyDescent="0.3">
      <c r="A51" s="24" t="s">
        <v>462</v>
      </c>
      <c r="B51" s="24" t="s">
        <v>463</v>
      </c>
      <c r="C51" s="32">
        <v>62091</v>
      </c>
    </row>
    <row r="52" spans="1:3" x14ac:dyDescent="0.3">
      <c r="A52" s="24" t="s">
        <v>464</v>
      </c>
      <c r="B52" s="24" t="s">
        <v>465</v>
      </c>
      <c r="C52" s="32">
        <v>57227</v>
      </c>
    </row>
    <row r="53" spans="1:3" x14ac:dyDescent="0.3">
      <c r="A53" s="24" t="s">
        <v>464</v>
      </c>
      <c r="B53" s="24" t="s">
        <v>466</v>
      </c>
      <c r="C53" s="32">
        <v>93074</v>
      </c>
    </row>
    <row r="54" spans="1:3" x14ac:dyDescent="0.3">
      <c r="A54" s="24" t="s">
        <v>467</v>
      </c>
      <c r="B54" s="24" t="s">
        <v>468</v>
      </c>
      <c r="C54" s="32">
        <v>50500</v>
      </c>
    </row>
    <row r="55" spans="1:3" x14ac:dyDescent="0.3">
      <c r="A55" s="24" t="s">
        <v>469</v>
      </c>
      <c r="B55" s="24" t="s">
        <v>470</v>
      </c>
      <c r="C55" s="32">
        <v>51384</v>
      </c>
    </row>
    <row r="56" spans="1:3" x14ac:dyDescent="0.3">
      <c r="A56" s="24" t="s">
        <v>471</v>
      </c>
      <c r="B56" s="24" t="s">
        <v>472</v>
      </c>
      <c r="C56" s="32">
        <v>56160</v>
      </c>
    </row>
    <row r="57" spans="1:3" x14ac:dyDescent="0.3">
      <c r="A57" s="24" t="s">
        <v>473</v>
      </c>
      <c r="B57" s="24" t="s">
        <v>474</v>
      </c>
      <c r="C57" s="32">
        <v>61702</v>
      </c>
    </row>
    <row r="58" spans="1:3" x14ac:dyDescent="0.3">
      <c r="A58" s="24" t="s">
        <v>475</v>
      </c>
      <c r="B58" s="24" t="s">
        <v>476</v>
      </c>
      <c r="C58" s="32">
        <v>51384</v>
      </c>
    </row>
    <row r="59" spans="1:3" x14ac:dyDescent="0.3">
      <c r="A59" s="24" t="s">
        <v>477</v>
      </c>
      <c r="B59" s="24" t="s">
        <v>478</v>
      </c>
      <c r="C59" s="32">
        <v>66950</v>
      </c>
    </row>
    <row r="60" spans="1:3" x14ac:dyDescent="0.3">
      <c r="A60" s="24" t="s">
        <v>479</v>
      </c>
      <c r="B60" s="24" t="s">
        <v>480</v>
      </c>
      <c r="C60" s="32">
        <v>89927</v>
      </c>
    </row>
    <row r="61" spans="1:3" x14ac:dyDescent="0.3">
      <c r="A61" s="24" t="s">
        <v>481</v>
      </c>
      <c r="B61" s="24" t="s">
        <v>482</v>
      </c>
      <c r="C61" s="32">
        <v>76475</v>
      </c>
    </row>
    <row r="62" spans="1:3" x14ac:dyDescent="0.3">
      <c r="A62" s="24" t="s">
        <v>481</v>
      </c>
      <c r="B62" s="24" t="s">
        <v>483</v>
      </c>
      <c r="C62" s="32">
        <v>69079</v>
      </c>
    </row>
    <row r="63" spans="1:3" x14ac:dyDescent="0.3">
      <c r="A63" s="24" t="s">
        <v>484</v>
      </c>
      <c r="B63" s="24" t="s">
        <v>485</v>
      </c>
      <c r="C63" s="32">
        <v>56160</v>
      </c>
    </row>
    <row r="64" spans="1:3" x14ac:dyDescent="0.3">
      <c r="A64" s="24" t="s">
        <v>486</v>
      </c>
      <c r="B64" s="24" t="s">
        <v>487</v>
      </c>
      <c r="C64" s="32">
        <v>70391</v>
      </c>
    </row>
    <row r="65" spans="1:3" x14ac:dyDescent="0.3">
      <c r="A65" s="24" t="s">
        <v>488</v>
      </c>
      <c r="B65" s="24" t="s">
        <v>489</v>
      </c>
      <c r="C65" s="32">
        <v>69266</v>
      </c>
    </row>
    <row r="66" spans="1:3" x14ac:dyDescent="0.3">
      <c r="A66" s="24" t="s">
        <v>490</v>
      </c>
      <c r="B66" s="24" t="s">
        <v>491</v>
      </c>
      <c r="C66" s="32">
        <v>62874</v>
      </c>
    </row>
    <row r="67" spans="1:3" x14ac:dyDescent="0.3">
      <c r="A67" s="24" t="s">
        <v>492</v>
      </c>
      <c r="B67" s="24" t="s">
        <v>493</v>
      </c>
      <c r="C67" s="32">
        <v>89927</v>
      </c>
    </row>
    <row r="68" spans="1:3" x14ac:dyDescent="0.3">
      <c r="A68" s="24" t="s">
        <v>494</v>
      </c>
      <c r="B68" s="24" t="s">
        <v>495</v>
      </c>
      <c r="C68" s="32">
        <v>83506</v>
      </c>
    </row>
    <row r="69" spans="1:3" x14ac:dyDescent="0.3">
      <c r="A69" s="24" t="s">
        <v>496</v>
      </c>
      <c r="B69" s="24" t="s">
        <v>497</v>
      </c>
      <c r="C69" s="32">
        <v>69079</v>
      </c>
    </row>
    <row r="70" spans="1:3" x14ac:dyDescent="0.3">
      <c r="A70" s="24" t="s">
        <v>498</v>
      </c>
      <c r="B70" s="24" t="s">
        <v>499</v>
      </c>
      <c r="C70" s="32">
        <v>73506</v>
      </c>
    </row>
    <row r="71" spans="1:3" x14ac:dyDescent="0.3">
      <c r="A71" s="24" t="s">
        <v>500</v>
      </c>
      <c r="B71" s="24" t="s">
        <v>501</v>
      </c>
      <c r="C71" s="32">
        <v>36664</v>
      </c>
    </row>
    <row r="72" spans="1:3" x14ac:dyDescent="0.3">
      <c r="A72" s="24" t="s">
        <v>500</v>
      </c>
      <c r="B72" s="24" t="s">
        <v>502</v>
      </c>
      <c r="C72" s="32">
        <v>36664</v>
      </c>
    </row>
    <row r="73" spans="1:3" x14ac:dyDescent="0.3">
      <c r="A73" s="24" t="s">
        <v>503</v>
      </c>
      <c r="B73" s="24" t="s">
        <v>501</v>
      </c>
      <c r="C73" s="32">
        <v>25000</v>
      </c>
    </row>
    <row r="74" spans="1:3" x14ac:dyDescent="0.3">
      <c r="A74" s="24" t="s">
        <v>503</v>
      </c>
      <c r="B74" s="24" t="s">
        <v>504</v>
      </c>
      <c r="C74" s="32">
        <v>25000</v>
      </c>
    </row>
    <row r="75" spans="1:3" x14ac:dyDescent="0.3">
      <c r="A75" s="24" t="s">
        <v>505</v>
      </c>
      <c r="B75" s="24" t="s">
        <v>506</v>
      </c>
      <c r="C75" s="32">
        <v>36753</v>
      </c>
    </row>
    <row r="76" spans="1:3" x14ac:dyDescent="0.3">
      <c r="A76" s="24" t="s">
        <v>507</v>
      </c>
      <c r="B76" s="24" t="s">
        <v>508</v>
      </c>
      <c r="C76" s="32">
        <v>56208</v>
      </c>
    </row>
    <row r="77" spans="1:3" x14ac:dyDescent="0.3">
      <c r="A77" s="24" t="s">
        <v>509</v>
      </c>
      <c r="B77" s="24" t="s">
        <v>510</v>
      </c>
      <c r="C77" s="32">
        <v>39293</v>
      </c>
    </row>
    <row r="78" spans="1:3" x14ac:dyDescent="0.3">
      <c r="A78" s="24" t="s">
        <v>511</v>
      </c>
      <c r="B78" s="24" t="s">
        <v>512</v>
      </c>
      <c r="C78" s="32">
        <v>46065</v>
      </c>
    </row>
    <row r="79" spans="1:3" x14ac:dyDescent="0.3">
      <c r="A79" s="24" t="s">
        <v>513</v>
      </c>
      <c r="B79" s="24" t="s">
        <v>514</v>
      </c>
      <c r="C79" s="32">
        <v>44711</v>
      </c>
    </row>
    <row r="80" spans="1:3" x14ac:dyDescent="0.3">
      <c r="A80" s="24" t="s">
        <v>513</v>
      </c>
      <c r="B80" s="24" t="s">
        <v>515</v>
      </c>
      <c r="C80" s="32">
        <v>41097</v>
      </c>
    </row>
    <row r="81" spans="1:3" x14ac:dyDescent="0.3">
      <c r="A81" s="24" t="s">
        <v>516</v>
      </c>
      <c r="B81" s="24" t="s">
        <v>517</v>
      </c>
      <c r="C81" s="32">
        <v>41646</v>
      </c>
    </row>
    <row r="82" spans="1:3" x14ac:dyDescent="0.3">
      <c r="A82" s="24" t="s">
        <v>513</v>
      </c>
      <c r="B82" s="24" t="s">
        <v>518</v>
      </c>
      <c r="C82" s="32">
        <v>51500</v>
      </c>
    </row>
    <row r="83" spans="1:3" x14ac:dyDescent="0.3">
      <c r="A83" s="24" t="s">
        <v>513</v>
      </c>
      <c r="B83" s="24" t="s">
        <v>519</v>
      </c>
      <c r="C83" s="32">
        <v>41097</v>
      </c>
    </row>
    <row r="84" spans="1:3" x14ac:dyDescent="0.3">
      <c r="A84" s="24" t="s">
        <v>513</v>
      </c>
      <c r="B84" s="24" t="s">
        <v>520</v>
      </c>
      <c r="C84" s="32">
        <v>42481</v>
      </c>
    </row>
    <row r="85" spans="1:3" x14ac:dyDescent="0.3">
      <c r="A85" s="24" t="s">
        <v>513</v>
      </c>
      <c r="B85" s="24" t="s">
        <v>521</v>
      </c>
      <c r="C85" s="32">
        <v>46335</v>
      </c>
    </row>
    <row r="86" spans="1:3" x14ac:dyDescent="0.3">
      <c r="A86" s="24" t="s">
        <v>513</v>
      </c>
      <c r="B86" s="24" t="s">
        <v>522</v>
      </c>
      <c r="C86" s="32">
        <v>41532</v>
      </c>
    </row>
    <row r="87" spans="1:3" x14ac:dyDescent="0.3">
      <c r="A87" s="24" t="s">
        <v>513</v>
      </c>
      <c r="B87" s="24" t="s">
        <v>523</v>
      </c>
      <c r="C87" s="32">
        <v>44442</v>
      </c>
    </row>
    <row r="88" spans="1:3" x14ac:dyDescent="0.3">
      <c r="A88" s="24" t="s">
        <v>513</v>
      </c>
      <c r="B88" s="24" t="s">
        <v>524</v>
      </c>
      <c r="C88" s="32">
        <v>28451</v>
      </c>
    </row>
    <row r="89" spans="1:3" x14ac:dyDescent="0.3">
      <c r="A89" s="24" t="s">
        <v>525</v>
      </c>
      <c r="B89" s="24" t="s">
        <v>526</v>
      </c>
      <c r="C89" s="32">
        <v>45397</v>
      </c>
    </row>
    <row r="90" spans="1:3" x14ac:dyDescent="0.3">
      <c r="A90" s="24" t="s">
        <v>527</v>
      </c>
      <c r="B90" s="24" t="s">
        <v>528</v>
      </c>
      <c r="C90" s="32">
        <v>5000</v>
      </c>
    </row>
    <row r="91" spans="1:3" x14ac:dyDescent="0.3">
      <c r="A91" s="24" t="s">
        <v>529</v>
      </c>
      <c r="B91" s="24" t="s">
        <v>528</v>
      </c>
      <c r="C91" s="32">
        <v>162550</v>
      </c>
    </row>
    <row r="92" spans="1:3" x14ac:dyDescent="0.3">
      <c r="A92" s="26" t="s">
        <v>530</v>
      </c>
      <c r="B92" s="26" t="s">
        <v>501</v>
      </c>
      <c r="C92" s="32">
        <v>60552</v>
      </c>
    </row>
    <row r="93" spans="1:3" x14ac:dyDescent="0.3">
      <c r="A93" s="26" t="s">
        <v>531</v>
      </c>
      <c r="B93" s="26" t="s">
        <v>532</v>
      </c>
      <c r="C93" s="32">
        <v>84320</v>
      </c>
    </row>
    <row r="94" spans="1:3" x14ac:dyDescent="0.3">
      <c r="A94" s="26" t="s">
        <v>533</v>
      </c>
      <c r="B94" s="26" t="s">
        <v>501</v>
      </c>
      <c r="C94" s="32">
        <v>86428</v>
      </c>
    </row>
    <row r="95" spans="1:3" x14ac:dyDescent="0.3">
      <c r="A95" s="26" t="s">
        <v>534</v>
      </c>
      <c r="B95" s="26" t="s">
        <v>535</v>
      </c>
      <c r="C95" s="32">
        <v>50500</v>
      </c>
    </row>
    <row r="96" spans="1:3" x14ac:dyDescent="0.3">
      <c r="A96" s="26" t="s">
        <v>536</v>
      </c>
      <c r="B96" s="26" t="s">
        <v>501</v>
      </c>
      <c r="C96" s="32">
        <v>59423</v>
      </c>
    </row>
    <row r="97" spans="1:3" x14ac:dyDescent="0.3">
      <c r="A97" s="26" t="s">
        <v>531</v>
      </c>
      <c r="B97" s="26" t="s">
        <v>537</v>
      </c>
      <c r="C97" s="32">
        <v>84320</v>
      </c>
    </row>
    <row r="98" spans="1:3" x14ac:dyDescent="0.3">
      <c r="A98" s="26" t="s">
        <v>531</v>
      </c>
      <c r="B98" s="25" t="s">
        <v>538</v>
      </c>
      <c r="C98" s="32">
        <v>60000</v>
      </c>
    </row>
    <row r="99" spans="1:3" x14ac:dyDescent="0.3">
      <c r="A99" s="25" t="s">
        <v>539</v>
      </c>
      <c r="B99" s="25" t="s">
        <v>501</v>
      </c>
      <c r="C99" s="32">
        <v>43357</v>
      </c>
    </row>
    <row r="100" spans="1:3" x14ac:dyDescent="0.3">
      <c r="A100" s="25" t="s">
        <v>540</v>
      </c>
      <c r="B100" s="25" t="s">
        <v>541</v>
      </c>
      <c r="C100" s="32">
        <v>43357</v>
      </c>
    </row>
    <row r="101" spans="1:3" x14ac:dyDescent="0.3">
      <c r="A101" s="25" t="s">
        <v>540</v>
      </c>
      <c r="B101" s="25" t="s">
        <v>542</v>
      </c>
      <c r="C101" s="32">
        <v>41200</v>
      </c>
    </row>
    <row r="102" spans="1:3" x14ac:dyDescent="0.3">
      <c r="A102" s="25" t="s">
        <v>540</v>
      </c>
      <c r="B102" s="25" t="s">
        <v>543</v>
      </c>
      <c r="C102" s="32">
        <v>43357</v>
      </c>
    </row>
    <row r="103" spans="1:3" x14ac:dyDescent="0.3">
      <c r="A103" s="26" t="s">
        <v>544</v>
      </c>
      <c r="B103" s="25" t="s">
        <v>545</v>
      </c>
      <c r="C103" s="32">
        <v>66673.960000000006</v>
      </c>
    </row>
    <row r="104" spans="1:3" x14ac:dyDescent="0.3">
      <c r="A104" s="26" t="s">
        <v>544</v>
      </c>
      <c r="B104" s="25" t="s">
        <v>546</v>
      </c>
      <c r="C104" s="32">
        <v>67747.22</v>
      </c>
    </row>
    <row r="105" spans="1:3" x14ac:dyDescent="0.3">
      <c r="A105" s="26" t="s">
        <v>547</v>
      </c>
      <c r="B105" s="25" t="s">
        <v>548</v>
      </c>
      <c r="C105" s="32">
        <v>55000</v>
      </c>
    </row>
    <row r="106" spans="1:3" x14ac:dyDescent="0.3">
      <c r="A106" s="26" t="s">
        <v>549</v>
      </c>
      <c r="B106" s="26" t="s">
        <v>550</v>
      </c>
      <c r="C106" s="32">
        <v>56160</v>
      </c>
    </row>
    <row r="107" spans="1:3" x14ac:dyDescent="0.3">
      <c r="A107" s="26" t="s">
        <v>551</v>
      </c>
      <c r="B107" s="26" t="s">
        <v>552</v>
      </c>
      <c r="C107" s="32">
        <v>69079</v>
      </c>
    </row>
    <row r="108" spans="1:3" x14ac:dyDescent="0.3">
      <c r="A108" s="26" t="s">
        <v>553</v>
      </c>
      <c r="B108" s="26" t="s">
        <v>554</v>
      </c>
      <c r="C108" s="32">
        <v>69500</v>
      </c>
    </row>
    <row r="109" spans="1:3" x14ac:dyDescent="0.3">
      <c r="A109" s="24" t="s">
        <v>555</v>
      </c>
      <c r="B109" s="24" t="s">
        <v>556</v>
      </c>
      <c r="C109" s="32">
        <v>70391</v>
      </c>
    </row>
    <row r="110" spans="1:3" x14ac:dyDescent="0.3">
      <c r="A110" s="27" t="s">
        <v>557</v>
      </c>
      <c r="B110" s="24" t="s">
        <v>558</v>
      </c>
      <c r="C110" s="33">
        <v>64069</v>
      </c>
    </row>
    <row r="111" spans="1:3" x14ac:dyDescent="0.3">
      <c r="A111" s="26" t="s">
        <v>559</v>
      </c>
      <c r="B111" s="26" t="s">
        <v>560</v>
      </c>
      <c r="C111" s="32">
        <v>63315</v>
      </c>
    </row>
    <row r="112" spans="1:3" x14ac:dyDescent="0.3">
      <c r="A112" s="26" t="s">
        <v>561</v>
      </c>
      <c r="B112" s="26" t="s">
        <v>562</v>
      </c>
      <c r="C112" s="32">
        <v>77000</v>
      </c>
    </row>
    <row r="113" spans="1:3" x14ac:dyDescent="0.3">
      <c r="A113" s="26" t="s">
        <v>563</v>
      </c>
      <c r="B113" s="26" t="s">
        <v>564</v>
      </c>
      <c r="C113" s="32">
        <v>93074</v>
      </c>
    </row>
    <row r="114" spans="1:3" x14ac:dyDescent="0.3">
      <c r="A114" s="25" t="s">
        <v>565</v>
      </c>
      <c r="B114" s="25" t="s">
        <v>528</v>
      </c>
      <c r="C114" s="32">
        <v>11500</v>
      </c>
    </row>
    <row r="115" spans="1:3" x14ac:dyDescent="0.3">
      <c r="A115" s="25" t="s">
        <v>566</v>
      </c>
      <c r="B115" s="25" t="s">
        <v>567</v>
      </c>
      <c r="C115" s="33">
        <v>60552</v>
      </c>
    </row>
    <row r="116" spans="1:3" x14ac:dyDescent="0.3">
      <c r="A116" s="26" t="s">
        <v>568</v>
      </c>
      <c r="B116" s="25" t="s">
        <v>569</v>
      </c>
      <c r="C116" s="32">
        <v>159537</v>
      </c>
    </row>
    <row r="117" spans="1:3" x14ac:dyDescent="0.3">
      <c r="A117" s="26" t="s">
        <v>570</v>
      </c>
      <c r="B117" s="25" t="s">
        <v>571</v>
      </c>
      <c r="C117" s="32">
        <v>51500</v>
      </c>
    </row>
    <row r="118" spans="1:3" x14ac:dyDescent="0.3">
      <c r="A118" s="27" t="s">
        <v>572</v>
      </c>
      <c r="B118" s="25" t="s">
        <v>569</v>
      </c>
      <c r="C118" s="32">
        <v>10000</v>
      </c>
    </row>
    <row r="119" spans="1:3" x14ac:dyDescent="0.3">
      <c r="A119" s="25" t="s">
        <v>573</v>
      </c>
      <c r="B119" s="25" t="s">
        <v>574</v>
      </c>
      <c r="C119" s="32">
        <v>44125</v>
      </c>
    </row>
    <row r="120" spans="1:3" x14ac:dyDescent="0.3">
      <c r="A120" s="26" t="s">
        <v>575</v>
      </c>
      <c r="B120" s="26" t="s">
        <v>576</v>
      </c>
      <c r="C120" s="32">
        <v>104970</v>
      </c>
    </row>
    <row r="121" spans="1:3" x14ac:dyDescent="0.3">
      <c r="A121" s="26" t="s">
        <v>577</v>
      </c>
      <c r="B121" s="26" t="s">
        <v>578</v>
      </c>
      <c r="C121" s="32">
        <v>75908</v>
      </c>
    </row>
    <row r="122" spans="1:3" x14ac:dyDescent="0.3">
      <c r="A122" s="26" t="s">
        <v>579</v>
      </c>
      <c r="B122" s="26" t="s">
        <v>580</v>
      </c>
      <c r="C122" s="32">
        <v>71268</v>
      </c>
    </row>
    <row r="123" spans="1:3" x14ac:dyDescent="0.3">
      <c r="A123" s="26" t="s">
        <v>581</v>
      </c>
      <c r="B123" s="26" t="s">
        <v>582</v>
      </c>
      <c r="C123" s="32">
        <v>117190</v>
      </c>
    </row>
    <row r="124" spans="1:3" x14ac:dyDescent="0.3">
      <c r="A124" s="26" t="s">
        <v>583</v>
      </c>
      <c r="B124" s="26" t="s">
        <v>584</v>
      </c>
      <c r="C124" s="32">
        <v>127868</v>
      </c>
    </row>
    <row r="125" spans="1:3" x14ac:dyDescent="0.3">
      <c r="A125" s="26" t="s">
        <v>585</v>
      </c>
      <c r="B125" s="28" t="s">
        <v>528</v>
      </c>
      <c r="C125" s="32">
        <v>10000</v>
      </c>
    </row>
    <row r="126" spans="1:3" x14ac:dyDescent="0.3">
      <c r="A126" s="26" t="s">
        <v>586</v>
      </c>
      <c r="B126" s="25" t="s">
        <v>587</v>
      </c>
      <c r="C126" s="32">
        <v>71727</v>
      </c>
    </row>
    <row r="127" spans="1:3" x14ac:dyDescent="0.3">
      <c r="A127" s="26" t="s">
        <v>588</v>
      </c>
      <c r="B127" s="25" t="s">
        <v>589</v>
      </c>
      <c r="C127" s="32">
        <v>57750</v>
      </c>
    </row>
    <row r="128" spans="1:3" x14ac:dyDescent="0.3">
      <c r="A128" s="26" t="s">
        <v>590</v>
      </c>
      <c r="B128" s="26" t="s">
        <v>591</v>
      </c>
      <c r="C128" s="32">
        <v>120136</v>
      </c>
    </row>
    <row r="129" spans="1:3" x14ac:dyDescent="0.3">
      <c r="A129" s="26" t="s">
        <v>592</v>
      </c>
      <c r="B129" s="26" t="s">
        <v>593</v>
      </c>
      <c r="C129" s="32">
        <v>115944</v>
      </c>
    </row>
    <row r="130" spans="1:3" x14ac:dyDescent="0.3">
      <c r="A130" s="26" t="s">
        <v>594</v>
      </c>
      <c r="B130" s="26" t="s">
        <v>595</v>
      </c>
      <c r="C130" s="32">
        <v>88683</v>
      </c>
    </row>
    <row r="131" spans="1:3" x14ac:dyDescent="0.3">
      <c r="A131" s="26" t="s">
        <v>596</v>
      </c>
      <c r="B131" s="26" t="s">
        <v>597</v>
      </c>
      <c r="C131" s="32">
        <v>82592</v>
      </c>
    </row>
    <row r="132" spans="1:3" x14ac:dyDescent="0.3">
      <c r="A132" s="26" t="s">
        <v>598</v>
      </c>
      <c r="B132" s="25" t="s">
        <v>599</v>
      </c>
      <c r="C132" s="32">
        <v>125316</v>
      </c>
    </row>
    <row r="133" spans="1:3" x14ac:dyDescent="0.3">
      <c r="A133" s="26" t="s">
        <v>600</v>
      </c>
      <c r="B133" s="26" t="s">
        <v>601</v>
      </c>
      <c r="C133" s="32">
        <v>105868</v>
      </c>
    </row>
    <row r="134" spans="1:3" x14ac:dyDescent="0.3">
      <c r="A134" s="26" t="s">
        <v>602</v>
      </c>
      <c r="B134" s="26" t="s">
        <v>603</v>
      </c>
      <c r="C134" s="32">
        <v>34650</v>
      </c>
    </row>
    <row r="135" spans="1:3" x14ac:dyDescent="0.3">
      <c r="A135" s="26" t="s">
        <v>602</v>
      </c>
      <c r="B135" s="26" t="s">
        <v>604</v>
      </c>
      <c r="C135" s="32">
        <v>40123</v>
      </c>
    </row>
    <row r="136" spans="1:3" x14ac:dyDescent="0.3">
      <c r="A136" s="26" t="s">
        <v>600</v>
      </c>
      <c r="B136" s="26" t="s">
        <v>605</v>
      </c>
      <c r="C136" s="32">
        <v>58816</v>
      </c>
    </row>
    <row r="137" spans="1:3" x14ac:dyDescent="0.3">
      <c r="A137" s="25" t="s">
        <v>606</v>
      </c>
      <c r="B137" s="25" t="s">
        <v>528</v>
      </c>
      <c r="C137" s="32">
        <v>3060</v>
      </c>
    </row>
    <row r="138" spans="1:3" x14ac:dyDescent="0.3">
      <c r="A138" s="26" t="s">
        <v>607</v>
      </c>
      <c r="B138" s="26" t="s">
        <v>608</v>
      </c>
      <c r="C138" s="32">
        <v>58539</v>
      </c>
    </row>
    <row r="139" spans="1:3" x14ac:dyDescent="0.3">
      <c r="A139" s="26" t="s">
        <v>607</v>
      </c>
      <c r="B139" s="26" t="s">
        <v>609</v>
      </c>
      <c r="C139" s="32">
        <v>51912</v>
      </c>
    </row>
    <row r="140" spans="1:3" ht="15" thickBot="1" x14ac:dyDescent="0.35">
      <c r="A140" s="36"/>
      <c r="B140" s="37" t="s">
        <v>611</v>
      </c>
      <c r="C140" s="38">
        <v>8611096.1799999997</v>
      </c>
    </row>
    <row r="141" spans="1:3" ht="15" thickTop="1" x14ac:dyDescent="0.3">
      <c r="A141" s="23"/>
      <c r="B141" s="23" t="s">
        <v>612</v>
      </c>
      <c r="C141" s="34">
        <v>131</v>
      </c>
    </row>
  </sheetData>
  <autoFilter ref="A1:C141" xr:uid="{5255DCFC-AADA-4397-A29E-69B60D0D895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FY26</vt:lpstr>
      <vt:lpstr>DETAIL</vt:lpstr>
      <vt:lpstr>STAFFING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2025-04-17T00:31:30Z</dcterms:created>
  <dcterms:modified xsi:type="dcterms:W3CDTF">2025-06-17T03:17:06Z</dcterms:modified>
</cp:coreProperties>
</file>